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CMP\Compliance_New_July 2018\Compliance Reporting\Half-yearly Reports\March 2023\Half Yearly Unaudited Financials\"/>
    </mc:Choice>
  </mc:AlternateContent>
  <bookViews>
    <workbookView xWindow="0" yWindow="0" windowWidth="20490" windowHeight="7620"/>
  </bookViews>
  <sheets>
    <sheet name="HY Financials" sheetId="1" r:id="rId1"/>
  </sheets>
  <externalReferences>
    <externalReference r:id="rId2"/>
  </externalReferences>
  <definedNames>
    <definedName name="_xlnm._FilterDatabase" localSheetId="0" hidden="1">'HY Financials'!$206:$206</definedName>
    <definedName name="_xlnm.Print_Area" localSheetId="0">'HY Financials'!$A$1:$S$276</definedName>
    <definedName name="_xlnm.Print_Titles" localSheetId="0">'HY Financials'!$A:$B</definedName>
    <definedName name="Z_1D5BBDA3_2637_4721_B8DA_670898816DD0_.wvu.FilterData" localSheetId="0" hidden="1">'HY Financials'!$B$176:$F$176</definedName>
    <definedName name="Z_488B378C_B828_4CCD_8B4F_6CA940E44C5D_.wvu.FilterData" localSheetId="0" hidden="1">'HY Financials'!$B$176:$F$176</definedName>
    <definedName name="Z_4A67781C_F888_4A87_8470_EF44061429CC_.wvu.FilterData" localSheetId="0" hidden="1">'HY Financials'!$B$176:$F$176</definedName>
    <definedName name="Z_4A67781C_F888_4A87_8470_EF44061429CC_.wvu.PrintArea" localSheetId="0" hidden="1">'HY Financials'!$A$1:$P$137</definedName>
    <definedName name="Z_4A67781C_F888_4A87_8470_EF44061429CC_.wvu.PrintTitles" localSheetId="0" hidden="1">'HY Financials'!$A:$B</definedName>
    <definedName name="Z_7BF7F192_9E25_4102_B1AB_BE54A36BEB03_.wvu.FilterData" localSheetId="0" hidden="1">'HY Financials'!$B$176:$F$176</definedName>
    <definedName name="Z_B07A7CC3_9D53_44BE_8EDA_B9B44AA11436_.wvu.FilterData" localSheetId="0" hidden="1">'HY Financials'!$B$176:$F$176</definedName>
    <definedName name="Z_C74B377D_6A3C_44F2_88EF_B99122E4CF30_.wvu.FilterData" localSheetId="0" hidden="1">'HY Financials'!$B$176:$F$176</definedName>
    <definedName name="Z_C74B377D_6A3C_44F2_88EF_B99122E4CF30_.wvu.PrintArea" localSheetId="0" hidden="1">'HY Financials'!$A$1:$P$137</definedName>
    <definedName name="Z_C74B377D_6A3C_44F2_88EF_B99122E4CF30_.wvu.PrintTitles" localSheetId="0" hidden="1">'HY Financials'!$A:$B</definedName>
    <definedName name="Z_F8505646_DBA4_47E8_BC46_A6F80988C9D4_.wvu.FilterData" localSheetId="0" hidden="1">'HY Financials'!$B$176:$F$176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1" i="1" l="1"/>
  <c r="AA80" i="1"/>
  <c r="AA79" i="1"/>
  <c r="Z79" i="1"/>
  <c r="Z78" i="1"/>
  <c r="AB78" i="1" s="1"/>
  <c r="AA77" i="1"/>
  <c r="AA81" i="1" s="1"/>
  <c r="Z77" i="1"/>
  <c r="AA74" i="1"/>
  <c r="Z74" i="1"/>
  <c r="AA73" i="1"/>
  <c r="Z73" i="1"/>
  <c r="AA72" i="1"/>
  <c r="Z72" i="1"/>
  <c r="AA71" i="1"/>
  <c r="Z71" i="1"/>
  <c r="AA70" i="1"/>
  <c r="AA75" i="1" l="1"/>
  <c r="AB79" i="1"/>
  <c r="AB71" i="1"/>
  <c r="AB73" i="1"/>
  <c r="AB77" i="1"/>
  <c r="AB72" i="1"/>
  <c r="AB74" i="1"/>
  <c r="AB81" i="1"/>
  <c r="Z70" i="1"/>
  <c r="Z80" i="1"/>
  <c r="AB80" i="1" s="1"/>
  <c r="AB70" i="1" l="1"/>
  <c r="Z75" i="1"/>
  <c r="AB75" i="1" s="1"/>
</calcChain>
</file>

<file path=xl/sharedStrings.xml><?xml version="1.0" encoding="utf-8"?>
<sst xmlns="http://schemas.openxmlformats.org/spreadsheetml/2006/main" count="400" uniqueCount="246">
  <si>
    <t>HALF-YEARLY FINANCIAL RESULTS FOR THE PERIOD ENDED 31.03.2023</t>
  </si>
  <si>
    <t>Sl. No.</t>
  </si>
  <si>
    <t>PARTICULARS</t>
  </si>
  <si>
    <t>IDBI NIFTY 50 INDEX FUND</t>
  </si>
  <si>
    <t>IDBI NIFTY Next 50 INDEX FUND</t>
  </si>
  <si>
    <t>IDBI INDIA TOP 100 EQUITY FUND</t>
  </si>
  <si>
    <t>IDBI LIQUID FUND</t>
  </si>
  <si>
    <t>IDBI ULTRA SHORT TERM FUND</t>
  </si>
  <si>
    <t>IDBI SHORT TERM BOND FUND</t>
  </si>
  <si>
    <t>IDBI EQUITY SAVINGS FUND</t>
  </si>
  <si>
    <t>IDBI DYNAMIC BOND FUND***</t>
  </si>
  <si>
    <t>IDBI GILT FUND**</t>
  </si>
  <si>
    <t>IDBI GOLD EXCHANGE TRADED FUND</t>
  </si>
  <si>
    <t>IDBI GOLD FUND</t>
  </si>
  <si>
    <t>IDBI EQUITY ADVANTAGE FUND</t>
  </si>
  <si>
    <t>IDBI CREDIT RISK FUND</t>
  </si>
  <si>
    <t>IDBI FLEXI CAP FUND
(FORMERLY KNOWN AS IDBI DIVERSIFIED EQUITY FUND)</t>
  </si>
  <si>
    <t>IDBI HYBRID EQUITY FUND</t>
  </si>
  <si>
    <t>IDBI MIDCAP FUND</t>
  </si>
  <si>
    <t>IDBI SMALL CAP FUND</t>
  </si>
  <si>
    <t>IDBI FOCUSED 30 EQUITY FUND</t>
  </si>
  <si>
    <t>IDBI BANKING &amp; FINANCIAL SERVICES FUND</t>
  </si>
  <si>
    <t>IDBI LONG TERM VALUE FUND</t>
  </si>
  <si>
    <t>IDBI DIVIDEND YIELD FUND</t>
  </si>
  <si>
    <t>IDBI HEALTHCARE FUND</t>
  </si>
  <si>
    <t>Unit Capital at the beginning of the half-year period [Rs. in crores]</t>
  </si>
  <si>
    <t xml:space="preserve">Unit Capital at the end of the period [Rs. in crores] </t>
  </si>
  <si>
    <t xml:space="preserve">Reserves &amp; Surplus [Rs. in crores] </t>
  </si>
  <si>
    <t>Total Net Assets at the beginning of the half-year period [Rs. in crores]</t>
  </si>
  <si>
    <t xml:space="preserve">Total Net Assets at the end of the period [Rs. in crores] </t>
  </si>
  <si>
    <t>NAV at the beginning of the half-year period [Rs.]</t>
  </si>
  <si>
    <t>Growth</t>
  </si>
  <si>
    <t>IDCW (Erstwhile known as Dividend)</t>
  </si>
  <si>
    <t>Daily IDCW (Erstwhile known as Daily Dividend)</t>
  </si>
  <si>
    <t>Weekly IDCW (Erstwhile known as Weekly Dividend)</t>
  </si>
  <si>
    <t>Monthly IDCW (Erstwhile known as Monthly Dividend)</t>
  </si>
  <si>
    <t>Quarterly IDCW (Erstwhile known as Quarterly Dividend)</t>
  </si>
  <si>
    <t>Annual IDCW (Erstwhile known as Annual Dividend)</t>
  </si>
  <si>
    <t>Bonus Plan</t>
  </si>
  <si>
    <t>Growth-Direct</t>
  </si>
  <si>
    <t>IDCW Direct (Erstwhile known as Dividend-Direct)</t>
  </si>
  <si>
    <t>Daily IDCW Direct (Erstwhile known as Daily Dividend Direct)</t>
  </si>
  <si>
    <t>Weekly IDCW Direct (Erstwhile known as Weekly Dividend Direct)</t>
  </si>
  <si>
    <t>Monthly IDCW Direct (Erstwhile known as Monthly Dividend Direct)</t>
  </si>
  <si>
    <t>Quarterly IDCW Direct (Erstwhile known as Quarterly Dividend Direct)</t>
  </si>
  <si>
    <t>Annual IDCW Direct (Annual Dividend Direct)</t>
  </si>
  <si>
    <t>Bonus Direct Plan</t>
  </si>
  <si>
    <t xml:space="preserve">NAV at the end of the period [Rs.] </t>
  </si>
  <si>
    <t xml:space="preserve">Dividend paid per unit during the half-year [Rs.] </t>
  </si>
  <si>
    <t>a)</t>
  </si>
  <si>
    <t>Individual &amp; HUF</t>
  </si>
  <si>
    <t>b)</t>
  </si>
  <si>
    <t>Others</t>
  </si>
  <si>
    <t>Income</t>
  </si>
  <si>
    <t xml:space="preserve">Dividend [Rs. in crores] </t>
  </si>
  <si>
    <t xml:space="preserve">Interest [Rs. in crores] </t>
  </si>
  <si>
    <t xml:space="preserve">Profit/(loss) on sale/redemption of investments (other than inter-scheme transfer) [Rs. in crores] </t>
  </si>
  <si>
    <t xml:space="preserve">Profit/(loss) on inter-scheme transfer/sale of investments [Rs. in crores] </t>
  </si>
  <si>
    <t>Other income [Rs. in crores]</t>
  </si>
  <si>
    <t>Total income (5.1 to 5.5) [Rs. in crores]</t>
  </si>
  <si>
    <t>Expenses</t>
  </si>
  <si>
    <t>- Commission [Rs. in crores]</t>
  </si>
  <si>
    <t>- Other Expenses [Rs. in crores]</t>
  </si>
  <si>
    <t>Management fees [Rs. in crores]</t>
  </si>
  <si>
    <t xml:space="preserve">Trustee fees [Rs. in crores] </t>
  </si>
  <si>
    <t xml:space="preserve">Total recurring expenses (including 6.1 to 6.3) [Rs. in crores] </t>
  </si>
  <si>
    <t>Percentage of Management Fees to daily net assets</t>
  </si>
  <si>
    <t>Direct Plan</t>
  </si>
  <si>
    <t>Regular Plan</t>
  </si>
  <si>
    <t>Total Recurring expenses as a percentage of daily net assets at plan level (Incl GST)</t>
  </si>
  <si>
    <t>N.A.$</t>
  </si>
  <si>
    <t>Returns during the half year (Absolute growth) (%)</t>
  </si>
  <si>
    <t xml:space="preserve">Compounded annualised yield in the case of Regular Plan in existence for more than </t>
  </si>
  <si>
    <t>Last 1 year [%]</t>
  </si>
  <si>
    <t>Last 3 years [%]</t>
  </si>
  <si>
    <t>Last 5 years [%]</t>
  </si>
  <si>
    <t xml:space="preserve">Since launch of the scheme [%] </t>
  </si>
  <si>
    <t>Date of Launch</t>
  </si>
  <si>
    <t xml:space="preserve"> 27th March 2018</t>
  </si>
  <si>
    <t>Returns during the half year (Absolute growth direct) (%)</t>
  </si>
  <si>
    <t xml:space="preserve">Compounded annualised yield in the case of Direct Plans in existence for more than </t>
  </si>
  <si>
    <t>Benchmark</t>
  </si>
  <si>
    <t>Nifty 50 TRI</t>
  </si>
  <si>
    <t>Nifty Next 50 TRI</t>
  </si>
  <si>
    <t>Nifty 100 TRI</t>
  </si>
  <si>
    <t>Crisil Liquid Fund Index</t>
  </si>
  <si>
    <t>Crisil Ultra Short Term Debt Index</t>
  </si>
  <si>
    <t>Crisil Short Term Bond Fund Index</t>
  </si>
  <si>
    <t>Nifty Equity Savings Index</t>
  </si>
  <si>
    <t>Crisil Composite Bond Fund Index</t>
  </si>
  <si>
    <t>Crisil Dynamic Gilt Index</t>
  </si>
  <si>
    <t>Domestic price of Physical Gold</t>
  </si>
  <si>
    <t>Domestic price of Gold</t>
  </si>
  <si>
    <t>Nifty 500 TRI</t>
  </si>
  <si>
    <t>Nifty Credit Risk Bond Index</t>
  </si>
  <si>
    <t>Crisil Hybrid 35+65 - Aggressive Index</t>
  </si>
  <si>
    <t>Nifty Midcap 150 TRI</t>
  </si>
  <si>
    <t>Nifty Smallcap 250 TRI</t>
  </si>
  <si>
    <t>Nifty Financial Services TRI</t>
  </si>
  <si>
    <t>S&amp;P BSE Healthcare TRI</t>
  </si>
  <si>
    <t>Benchmark returns during the half-year (absolute growth) (%)</t>
  </si>
  <si>
    <t>Benchmark returns - compounded annualised - Regular Plan</t>
  </si>
  <si>
    <t>(a) last one year (%)</t>
  </si>
  <si>
    <t>(b) last three years (%)</t>
  </si>
  <si>
    <t>(c) last five years (%)</t>
  </si>
  <si>
    <t xml:space="preserve">(d) since launch of the scheme (%) </t>
  </si>
  <si>
    <t>Benchmark returns during the half-year (absolute growth direct) (%)</t>
  </si>
  <si>
    <t>Benchmark returns - compounded annualised - Direct Plan</t>
  </si>
  <si>
    <t xml:space="preserve">Provision for doubtful income/debts [Rs. in crores] </t>
  </si>
  <si>
    <t xml:space="preserve">Payments to associate/group companies (if applicable) [Rs. in crores] </t>
  </si>
  <si>
    <t>IDBI Asset Management Ltd.</t>
  </si>
  <si>
    <t>Management Fees</t>
  </si>
  <si>
    <t>GST on Management Fees</t>
  </si>
  <si>
    <t>IDBI MF Trustee Company Ltd.</t>
  </si>
  <si>
    <t>Trustee Fees</t>
  </si>
  <si>
    <t>IDBI Bank Ltd</t>
  </si>
  <si>
    <t>Bank Charges</t>
  </si>
  <si>
    <t>Interest on Borrowings</t>
  </si>
  <si>
    <t>IDBI Capital Markets &amp; Securities Ltd.</t>
  </si>
  <si>
    <t>Brokerage on Equity deals</t>
  </si>
  <si>
    <t xml:space="preserve">Investments made in associate/group companies (if applicable) [Rs. In crores]   </t>
  </si>
  <si>
    <t>IDBI Bank Ltd.</t>
  </si>
  <si>
    <t># Less than 0.01 crores</t>
  </si>
  <si>
    <t>N.A.$ - IDBI Gold Exchange Traded Fund is a single Plan Scheme considered as Regular Plan</t>
  </si>
  <si>
    <t>Notes :</t>
  </si>
  <si>
    <t>1. Changes in the accounting policies during the half-year ended March 31, 2023 : Nil</t>
  </si>
  <si>
    <t>2. Disclosure under Regulation 25(8) of the Securities and Exchange Board of India (Mutual Funds) Regulations, 1996:</t>
  </si>
  <si>
    <t>a) Disclosure regarding payment of commission for distribution of units and payment of brokerage for securities transactions pursuant to SEBI Circular No. SEBI/IMD/CIR No 18 / 198647 / 2010 
dated March 15, 2010.</t>
  </si>
  <si>
    <t>i)Commission paid to associates/related parties/group companies of sponsor/AMC</t>
  </si>
  <si>
    <t>Name of associate /related parties/group companies of Sponsor/AMC</t>
  </si>
  <si>
    <t>Nature of Association/
Nature of relation</t>
  </si>
  <si>
    <t xml:space="preserve">Period covered </t>
  </si>
  <si>
    <t>Business Given ^^</t>
  </si>
  <si>
    <t>Commission Paid</t>
  </si>
  <si>
    <t>Amount (Rs. In Crs)</t>
  </si>
  <si>
    <t>%</t>
  </si>
  <si>
    <t xml:space="preserve"> Sponsor </t>
  </si>
  <si>
    <t>01 Oct 22 - 31 Mar 23</t>
  </si>
  <si>
    <t>IDBI Capital Market Services Limited</t>
  </si>
  <si>
    <t xml:space="preserve"> Group </t>
  </si>
  <si>
    <t>Previous Half year Figures</t>
  </si>
  <si>
    <t>01 Apr 22 - 30 Sep 22</t>
  </si>
  <si>
    <t>brok on mobilisation</t>
  </si>
  <si>
    <t>rta</t>
  </si>
  <si>
    <t>^^ Excluding Own Investments</t>
  </si>
  <si>
    <t>* For business given in a month, commission is paid in the subsequent month.</t>
  </si>
  <si>
    <t>ii)Brokerage paid to associates/related parties/group companies of sponsor/AMC</t>
  </si>
  <si>
    <t xml:space="preserve">Transaction Value </t>
  </si>
  <si>
    <t xml:space="preserve">Brokerage paid </t>
  </si>
  <si>
    <t>Group Company</t>
  </si>
  <si>
    <t>01-Oct-22 - 31-Mar-23</t>
  </si>
  <si>
    <t>01-Apr-22 - 30-Sep-22</t>
  </si>
  <si>
    <t>brok on securities</t>
  </si>
  <si>
    <t>b) Underwriting obligations undertaken by the Schemes with respect to issue of securities by Associate companies during the period under review: Nil</t>
  </si>
  <si>
    <t>c) Development during the period under review : Nil</t>
  </si>
  <si>
    <t>d) Subscription by the Schemes in the issues lead managed by Associate companies during the period under review: Nil</t>
  </si>
  <si>
    <t>e) Subscription to any issue of equity or debt on private placement basis where the sponsor or its associate companies have acted as arranger or manager during the period under review: Nil</t>
  </si>
  <si>
    <t>3. Disclosure under Regulation 25(11) of the Securities and Exchange Board of India (Mutual Funds) Regulations, 1996: Investments made by the Schemes of IDBI Mutual Fund in Companies or their
subsidiaries that have invested more than 5% of the net assets of any Scheme during the half-year period ended September 30, 2022.</t>
  </si>
  <si>
    <t>Name of the company
(investor)</t>
  </si>
  <si>
    <t>Schemes in which company has invested more than 5% of net assets during the period under review</t>
  </si>
  <si>
    <t>Investment made by the scheme in the company/subsidiary</t>
  </si>
  <si>
    <t xml:space="preserve">Aggregate cost of acquisition during the period April 1st, 2021 to March 31st, 2023 (Rs in crs) </t>
  </si>
  <si>
    <t>Outstanding as at March 31st, 2023 at Fair/Market Value (Rs. in Crs)</t>
  </si>
  <si>
    <t>K.P.R. Mill Ltd.</t>
  </si>
  <si>
    <t>IDBI Liquid Fund</t>
  </si>
  <si>
    <t>IDBI Midcap Fund</t>
  </si>
  <si>
    <t>Larsen &amp; Toubro Ltd.</t>
  </si>
  <si>
    <t>IDBI Diversified Equity Fund</t>
  </si>
  <si>
    <t>IDBI Equity Advantage Fund</t>
  </si>
  <si>
    <t>IDBI Equity Savings Fund</t>
  </si>
  <si>
    <t>IDBI Focused 30 Equity Fund</t>
  </si>
  <si>
    <t>IDBI Hybrid Equity Fund</t>
  </si>
  <si>
    <t>IDBI India Top 100 Equity Fund</t>
  </si>
  <si>
    <t>IDBI Nifty Index Fund</t>
  </si>
  <si>
    <t>IDBI Dividend Yield Fund</t>
  </si>
  <si>
    <t>LTIMindtree Ltd.</t>
  </si>
  <si>
    <t>(Subsidiary Company by Larsen &amp; Toubro Ltd.)</t>
  </si>
  <si>
    <t>IDBI Nifty Junior Index Fund</t>
  </si>
  <si>
    <t>MindTree Ltd.</t>
  </si>
  <si>
    <t>Note:</t>
  </si>
  <si>
    <t xml:space="preserve">These investments comprise equity shares, debt instruments including fixed deposits and certificates of deposit. In the case of debt instruments, investments have been made after through due diligence on the issuer company, and based on the on competitiveness of yield. In the case equity shares the investments are made after due fundamental analysis and based on written justifications.Investments in all Exchange Traded schemes are made in terms of the investment objective of the respective Scheme and in consonance with the composition of the respective Index. </t>
  </si>
  <si>
    <t>4. Details of large holdings over 25% of the Net Asset Value (NAV) of the Schemes as at March 31, 2023 is :</t>
  </si>
  <si>
    <t>Scheme Name</t>
  </si>
  <si>
    <t>Investor Name</t>
  </si>
  <si>
    <t>Percentage</t>
  </si>
  <si>
    <t>NIL</t>
  </si>
  <si>
    <t>5. Bonus declared in IDBI Liquid Fund Bonus Plan is NIL</t>
  </si>
  <si>
    <t>6. Deferred Revenue Expenditure - Nil</t>
  </si>
  <si>
    <t>7. Borrowings for the period ended March 31, 2023 in excess of 10% of Net Assets is as follows :- NIL</t>
  </si>
  <si>
    <t>Date</t>
  </si>
  <si>
    <t>Scheme</t>
  </si>
  <si>
    <t>Amount of Borrowing</t>
  </si>
  <si>
    <t xml:space="preserve">AUM </t>
  </si>
  <si>
    <t>% of AUM</t>
  </si>
  <si>
    <t>8. Exposure more than 10% of the net assets of any scheme of IDBI Mutual Fund investing in derivative products</t>
  </si>
  <si>
    <t xml:space="preserve">  Scheme Name</t>
  </si>
  <si>
    <t>Position Type</t>
  </si>
  <si>
    <t>Amount (Rs. In Lakhs)</t>
  </si>
  <si>
    <t>Percentage to Net Assets</t>
  </si>
  <si>
    <t>Short</t>
  </si>
  <si>
    <t>9.Below schemes have been wound up on 7th Dec 2022</t>
  </si>
  <si>
    <t>Name of the schemes</t>
  </si>
  <si>
    <t>Last NAV date</t>
  </si>
  <si>
    <t>***IDBI DYNAMIC BOND FUND</t>
  </si>
  <si>
    <t>7th December 2022</t>
  </si>
  <si>
    <t>**IDBI GILT FUND</t>
  </si>
  <si>
    <t>NAV's for the above schemes is for the end of the year is on wound up date of the schemes</t>
  </si>
  <si>
    <t>10.Scheme wise percentage of investments in foreign securities - Nil.</t>
  </si>
  <si>
    <t>11. Provision for Doubtful Debts during the half year ended March 31, 2023 - Nil.</t>
  </si>
  <si>
    <t>12. Total Securities in default beyond its maturity date as on March 31, 2023</t>
  </si>
  <si>
    <t>Scheme name</t>
  </si>
  <si>
    <t>Name of The security</t>
  </si>
  <si>
    <t xml:space="preserve">ISIN </t>
  </si>
  <si>
    <t>Net receivable/Market value  (Rs. Lakh)</t>
  </si>
  <si>
    <t>% to NAV</t>
  </si>
  <si>
    <t>Total amount due (including principal and interest)
(Rs. in Lakhs)</t>
  </si>
  <si>
    <t>IDBI Ultra Short Term Fund</t>
  </si>
  <si>
    <t>Dewan Housing Fin Corp Ltd. 9.05% 09SEP19 NCD Tranche IA</t>
  </si>
  <si>
    <t>INE202B07IJ3</t>
  </si>
  <si>
    <t>IDBI Dynamic Bond Fund</t>
  </si>
  <si>
    <t>IDBI Credit Risk Fund</t>
  </si>
  <si>
    <t>Dewan Housing Fin Corp Ltd. 8.9% 04JUN21 NCD</t>
  </si>
  <si>
    <t>INE202B07IY2</t>
  </si>
  <si>
    <t>IDBI Short Term Bond Fund</t>
  </si>
  <si>
    <t>@@ Please find below details of compensation received</t>
  </si>
  <si>
    <t>Compensation Received Mode</t>
  </si>
  <si>
    <t>Date of receipt</t>
  </si>
  <si>
    <t>Quantity</t>
  </si>
  <si>
    <t>Average cost</t>
  </si>
  <si>
    <t>Book Cost (Rs. in Lakhs)</t>
  </si>
  <si>
    <t>Piramal Capital &amp; Housing Finance Ltd. 6.75% 26SEP31 NCD</t>
  </si>
  <si>
    <t>Cash</t>
  </si>
  <si>
    <t>For IDBI MF Trustee Co. Ltd.</t>
  </si>
  <si>
    <t>For IDBI Asset Management Ltd.</t>
  </si>
  <si>
    <t>Sd/-</t>
  </si>
  <si>
    <t>Shri A C Mahajan</t>
  </si>
  <si>
    <t>Shri Rakesh Sharma</t>
  </si>
  <si>
    <t>Shri Raj Kishore Singh</t>
  </si>
  <si>
    <t>Chairman</t>
  </si>
  <si>
    <t>Director</t>
  </si>
  <si>
    <t>MD &amp; CEO</t>
  </si>
  <si>
    <t>Shri Raju Sharma</t>
  </si>
  <si>
    <t>Fund Manager</t>
  </si>
  <si>
    <t>NA</t>
  </si>
  <si>
    <t>Shri. Alok Ranjan</t>
  </si>
  <si>
    <t>Shri Jayaraman Jagadeesan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</si>
</sst>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 #,##0.0000_);_(* \(#,##0.0000\);_(* &quot;-&quot;??_);_(@_)"/>
    <numFmt numFmtId="166" formatCode="\,"/>
    <numFmt numFmtId="167" formatCode="_(* #,##0.000000_);_(* \(#,##0.000000\);_(* &quot;-&quot;??_);_(@_)"/>
    <numFmt numFmtId="168" formatCode="0.00&quot;#&quot;"/>
    <numFmt numFmtId="169" formatCode="[$-F800]dddd\,\ mmmm\ dd\,\ yyyy"/>
    <numFmt numFmtId="170" formatCode="[$-409]d/mmm/yyyy;@"/>
    <numFmt numFmtId="171" formatCode="_(* #,##0.00000000000_);_(* \(#,##0.00000000000\);_(* &quot;-&quot;??_);_(@_)"/>
    <numFmt numFmtId="172" formatCode="_(* #,##0_);_(* \(#,##0\);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0"/>
      <name val="Times New Roman"/>
      <family val="1"/>
    </font>
    <font>
      <sz val="10"/>
      <color theme="1"/>
      <name val="Times New Roman"/>
      <family val="1"/>
    </font>
    <font>
      <b/>
      <u/>
      <sz val="10"/>
      <color rgb="FF000000"/>
      <name val="Times New Roman"/>
      <family val="1"/>
    </font>
    <font>
      <b/>
      <u/>
      <sz val="10"/>
      <name val="Times New Roman"/>
      <family val="1"/>
    </font>
    <font>
      <b/>
      <sz val="10"/>
      <color rgb="FF000000"/>
      <name val="Times New Roman"/>
      <family val="1"/>
    </font>
    <font>
      <b/>
      <sz val="10"/>
      <color theme="1"/>
      <name val="Times New Roman"/>
      <family val="1"/>
    </font>
    <font>
      <sz val="10"/>
      <name val="Times New Roman"/>
      <family val="1"/>
    </font>
    <font>
      <sz val="10"/>
      <color rgb="FFFF0000"/>
      <name val="Times New Roman"/>
      <family val="1"/>
    </font>
    <font>
      <sz val="10"/>
      <color rgb="FF000000"/>
      <name val="Times New Roman"/>
      <family val="1"/>
    </font>
    <font>
      <sz val="12"/>
      <color rgb="FFFF0000"/>
      <name val="Times New Roman"/>
      <family val="1"/>
    </font>
    <font>
      <b/>
      <sz val="12"/>
      <name val="Times New Roman"/>
      <family val="1"/>
    </font>
    <font>
      <sz val="12"/>
      <name val="Times New Roman"/>
      <family val="1"/>
    </font>
    <font>
      <sz val="11"/>
      <color rgb="FFFF0000"/>
      <name val="Times New Roman"/>
      <family val="1"/>
    </font>
    <font>
      <b/>
      <sz val="11"/>
      <name val="Times New Roman"/>
      <family val="1"/>
    </font>
    <font>
      <sz val="11"/>
      <name val="Times New Roman"/>
      <family val="1"/>
    </font>
    <font>
      <sz val="11"/>
      <name val="Calibri"/>
      <family val="2"/>
      <scheme val="minor"/>
    </font>
    <font>
      <sz val="10"/>
      <color theme="1"/>
      <name val="Calibri"/>
      <family val="2"/>
      <scheme val="minor"/>
    </font>
    <font>
      <b/>
      <sz val="10"/>
      <color rgb="FF000000"/>
      <name val="Cambria"/>
      <family val="1"/>
    </font>
    <font>
      <sz val="10"/>
      <name val="Calibri"/>
      <family val="2"/>
      <scheme val="minor"/>
    </font>
    <font>
      <sz val="9"/>
      <color theme="1"/>
      <name val="Calibri"/>
      <family val="2"/>
      <scheme val="minor"/>
    </font>
    <font>
      <b/>
      <sz val="10"/>
      <name val="Franklin Gothic Book"/>
      <family val="2"/>
    </font>
    <font>
      <b/>
      <sz val="9"/>
      <name val="Calibri"/>
      <family val="2"/>
      <scheme val="minor"/>
    </font>
    <font>
      <sz val="9"/>
      <name val="Calibri"/>
      <family val="2"/>
      <scheme val="minor"/>
    </font>
  </fonts>
  <fills count="2">
    <fill>
      <patternFill patternType="none"/>
    </fill>
    <fill>
      <patternFill patternType="gray125"/>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5" fillId="0" borderId="0" xfId="0" applyFont="1" applyAlignment="1">
      <alignment horizontal="left" vertical="top"/>
    </xf>
    <xf numFmtId="164" fontId="5" fillId="0" borderId="0" xfId="1" applyFont="1" applyFill="1" applyBorder="1" applyAlignment="1">
      <alignment horizontal="center" vertical="center" wrapText="1"/>
    </xf>
    <xf numFmtId="164" fontId="6" fillId="0" borderId="0" xfId="1" applyFont="1" applyFill="1" applyBorder="1" applyAlignment="1">
      <alignment horizontal="center" vertical="center" wrapText="1"/>
    </xf>
    <xf numFmtId="164" fontId="4" fillId="0" borderId="0" xfId="1" applyFont="1" applyFill="1" applyAlignment="1">
      <alignment horizontal="center"/>
    </xf>
    <xf numFmtId="0" fontId="7" fillId="0" borderId="1" xfId="0" applyFont="1" applyBorder="1" applyAlignment="1">
      <alignment horizontal="left" wrapText="1"/>
    </xf>
    <xf numFmtId="0" fontId="7" fillId="0" borderId="2" xfId="0" applyFont="1" applyBorder="1" applyAlignment="1">
      <alignment horizontal="left"/>
    </xf>
    <xf numFmtId="164" fontId="8" fillId="0" borderId="3" xfId="1" applyFont="1" applyFill="1" applyBorder="1" applyAlignment="1">
      <alignment horizontal="center" vertical="center" wrapText="1"/>
    </xf>
    <xf numFmtId="0" fontId="9" fillId="0" borderId="4" xfId="0" applyFont="1" applyBorder="1" applyAlignment="1">
      <alignment horizontal="left"/>
    </xf>
    <xf numFmtId="0" fontId="9" fillId="0" borderId="5" xfId="0" applyFont="1" applyBorder="1" applyAlignment="1">
      <alignment horizontal="left" vertical="top" wrapText="1"/>
    </xf>
    <xf numFmtId="164" fontId="9" fillId="0" borderId="6" xfId="1" applyFont="1" applyFill="1" applyBorder="1" applyAlignment="1">
      <alignment horizontal="center" vertical="center" wrapText="1"/>
    </xf>
    <xf numFmtId="164" fontId="9" fillId="0" borderId="5" xfId="1" applyFont="1" applyFill="1" applyBorder="1" applyAlignment="1">
      <alignment horizontal="center" vertical="center"/>
    </xf>
    <xf numFmtId="164" fontId="9" fillId="0" borderId="6" xfId="1" applyFont="1" applyFill="1" applyBorder="1" applyAlignment="1">
      <alignment horizontal="center" vertical="center"/>
    </xf>
    <xf numFmtId="164" fontId="9" fillId="0" borderId="0" xfId="1" applyFont="1" applyFill="1" applyAlignment="1">
      <alignment horizontal="center"/>
    </xf>
    <xf numFmtId="0" fontId="9" fillId="0" borderId="7" xfId="0" applyFont="1" applyBorder="1" applyAlignment="1">
      <alignment horizontal="left" vertical="top" wrapText="1"/>
    </xf>
    <xf numFmtId="164" fontId="9" fillId="0" borderId="8" xfId="1" applyFont="1" applyFill="1" applyBorder="1" applyAlignment="1">
      <alignment horizontal="center" vertical="center" wrapText="1"/>
    </xf>
    <xf numFmtId="164" fontId="9" fillId="0" borderId="7" xfId="1" applyFont="1" applyFill="1" applyBorder="1" applyAlignment="1">
      <alignment horizontal="center" vertical="center" wrapText="1"/>
    </xf>
    <xf numFmtId="164" fontId="9" fillId="0" borderId="7" xfId="1" applyFont="1" applyFill="1" applyBorder="1" applyAlignment="1">
      <alignment horizontal="center" vertical="center"/>
    </xf>
    <xf numFmtId="164" fontId="9" fillId="0" borderId="8" xfId="1" applyFont="1" applyFill="1" applyBorder="1" applyAlignment="1">
      <alignment horizontal="center" vertical="center"/>
    </xf>
    <xf numFmtId="0" fontId="6" fillId="0" borderId="7" xfId="0" applyFont="1" applyBorder="1" applyAlignment="1">
      <alignment horizontal="left" vertical="top" wrapText="1"/>
    </xf>
    <xf numFmtId="165" fontId="4" fillId="0" borderId="8" xfId="1" applyNumberFormat="1" applyFont="1" applyFill="1" applyBorder="1" applyAlignment="1">
      <alignment horizontal="center" vertical="center" wrapText="1"/>
    </xf>
    <xf numFmtId="165" fontId="10" fillId="0" borderId="8" xfId="1" applyNumberFormat="1" applyFont="1" applyFill="1" applyBorder="1" applyAlignment="1">
      <alignment horizontal="center" vertical="center" wrapText="1"/>
    </xf>
    <xf numFmtId="0" fontId="4" fillId="0" borderId="4" xfId="0" applyFont="1" applyBorder="1" applyAlignment="1">
      <alignment horizontal="left"/>
    </xf>
    <xf numFmtId="0" fontId="5" fillId="0" borderId="7" xfId="0" applyFont="1" applyBorder="1" applyAlignment="1">
      <alignment horizontal="left" vertical="top" wrapText="1"/>
    </xf>
    <xf numFmtId="165" fontId="4" fillId="0" borderId="7" xfId="1" applyNumberFormat="1" applyFont="1" applyFill="1" applyBorder="1" applyAlignment="1">
      <alignment horizontal="center" vertical="center" wrapText="1"/>
    </xf>
    <xf numFmtId="165" fontId="4" fillId="0" borderId="7" xfId="1" applyNumberFormat="1" applyFont="1" applyFill="1" applyBorder="1" applyAlignment="1">
      <alignment horizontal="center" vertical="center"/>
    </xf>
    <xf numFmtId="164" fontId="4" fillId="0" borderId="7" xfId="1" applyFont="1" applyFill="1" applyBorder="1" applyAlignment="1">
      <alignment horizontal="center" vertical="center"/>
    </xf>
    <xf numFmtId="165" fontId="4" fillId="0" borderId="8" xfId="1" applyNumberFormat="1" applyFont="1" applyFill="1" applyBorder="1" applyAlignment="1">
      <alignment horizontal="center" vertical="center"/>
    </xf>
    <xf numFmtId="165" fontId="9" fillId="0" borderId="7" xfId="1" applyNumberFormat="1" applyFont="1" applyFill="1" applyBorder="1" applyAlignment="1">
      <alignment horizontal="center" vertical="center"/>
    </xf>
    <xf numFmtId="166" fontId="9" fillId="0" borderId="8" xfId="1" applyNumberFormat="1" applyFont="1" applyFill="1" applyBorder="1" applyAlignment="1">
      <alignment horizontal="center" vertical="center" wrapText="1"/>
    </xf>
    <xf numFmtId="164" fontId="4" fillId="0" borderId="8" xfId="1" applyFont="1" applyFill="1" applyBorder="1" applyAlignment="1">
      <alignment horizontal="center" vertical="center" wrapText="1"/>
    </xf>
    <xf numFmtId="164" fontId="4" fillId="0" borderId="7" xfId="1" applyFont="1" applyFill="1" applyBorder="1" applyAlignment="1">
      <alignment horizontal="center" vertical="center" wrapText="1"/>
    </xf>
    <xf numFmtId="164" fontId="4" fillId="0" borderId="8" xfId="1" applyFont="1" applyFill="1" applyBorder="1" applyAlignment="1">
      <alignment horizontal="center" vertical="center"/>
    </xf>
    <xf numFmtId="0" fontId="11" fillId="0" borderId="7" xfId="0" applyFont="1" applyBorder="1" applyAlignment="1">
      <alignment horizontal="left" vertical="top" wrapText="1"/>
    </xf>
    <xf numFmtId="167" fontId="4" fillId="0" borderId="7" xfId="1" applyNumberFormat="1" applyFont="1" applyFill="1" applyBorder="1" applyAlignment="1">
      <alignment horizontal="center" vertical="center" wrapText="1"/>
    </xf>
    <xf numFmtId="164" fontId="4" fillId="0" borderId="0" xfId="1" applyFont="1" applyFill="1" applyBorder="1" applyAlignment="1">
      <alignment horizontal="center"/>
    </xf>
    <xf numFmtId="167" fontId="4" fillId="0" borderId="8" xfId="1" applyNumberFormat="1" applyFont="1" applyFill="1" applyBorder="1" applyAlignment="1">
      <alignment horizontal="center" vertical="center" wrapText="1"/>
    </xf>
    <xf numFmtId="167" fontId="4" fillId="0" borderId="7" xfId="1" applyNumberFormat="1" applyFont="1" applyFill="1" applyBorder="1" applyAlignment="1">
      <alignment horizontal="center" vertical="center"/>
    </xf>
    <xf numFmtId="167" fontId="4" fillId="0" borderId="8" xfId="1" applyNumberFormat="1" applyFont="1" applyFill="1" applyBorder="1" applyAlignment="1">
      <alignment horizontal="center" vertical="center"/>
    </xf>
    <xf numFmtId="167" fontId="9" fillId="0" borderId="7" xfId="1" applyNumberFormat="1" applyFont="1" applyFill="1" applyBorder="1" applyAlignment="1">
      <alignment horizontal="center" vertical="center"/>
    </xf>
    <xf numFmtId="0" fontId="5" fillId="0" borderId="7" xfId="0" applyFont="1" applyBorder="1" applyAlignment="1">
      <alignment horizontal="left"/>
    </xf>
    <xf numFmtId="168" fontId="4" fillId="0" borderId="8" xfId="1" applyNumberFormat="1" applyFont="1" applyFill="1" applyBorder="1" applyAlignment="1">
      <alignment horizontal="right" vertical="center" wrapText="1"/>
    </xf>
    <xf numFmtId="0" fontId="11" fillId="0" borderId="7" xfId="0" applyFont="1" applyBorder="1" applyAlignment="1">
      <alignment horizontal="left"/>
    </xf>
    <xf numFmtId="0" fontId="7" fillId="0" borderId="7" xfId="0" applyFont="1" applyBorder="1" applyAlignment="1">
      <alignment horizontal="left" vertical="top" wrapText="1"/>
    </xf>
    <xf numFmtId="164" fontId="8" fillId="0" borderId="0" xfId="1" applyFont="1" applyFill="1" applyAlignment="1">
      <alignment horizontal="center"/>
    </xf>
    <xf numFmtId="0" fontId="11" fillId="0" borderId="7" xfId="0" quotePrefix="1" applyFont="1" applyBorder="1" applyAlignment="1">
      <alignment horizontal="left"/>
    </xf>
    <xf numFmtId="164" fontId="4" fillId="0" borderId="0" xfId="1" applyFont="1" applyFill="1" applyAlignment="1"/>
    <xf numFmtId="10" fontId="4" fillId="0" borderId="7" xfId="1" applyNumberFormat="1" applyFont="1" applyFill="1" applyBorder="1" applyAlignment="1" applyProtection="1">
      <alignment horizontal="right" vertical="center" wrapText="1"/>
    </xf>
    <xf numFmtId="0" fontId="3" fillId="0" borderId="7" xfId="0" applyFont="1" applyBorder="1" applyAlignment="1">
      <alignment horizontal="left" vertical="top" wrapText="1"/>
    </xf>
    <xf numFmtId="10" fontId="4" fillId="0" borderId="8" xfId="1" applyNumberFormat="1" applyFont="1" applyFill="1" applyBorder="1" applyAlignment="1" applyProtection="1">
      <alignment horizontal="right" vertical="center" wrapText="1"/>
    </xf>
    <xf numFmtId="4" fontId="4" fillId="0" borderId="8" xfId="1" applyNumberFormat="1" applyFont="1" applyFill="1" applyBorder="1" applyAlignment="1" applyProtection="1">
      <alignment horizontal="right" vertical="center" wrapText="1"/>
    </xf>
    <xf numFmtId="4" fontId="9" fillId="0" borderId="8" xfId="2" applyNumberFormat="1" applyFont="1" applyFill="1" applyBorder="1" applyAlignment="1">
      <alignment horizontal="center" vertical="center" wrapText="1"/>
    </xf>
    <xf numFmtId="4" fontId="9" fillId="0" borderId="0" xfId="1" applyNumberFormat="1" applyFont="1" applyFill="1" applyAlignment="1">
      <alignment horizontal="center"/>
    </xf>
    <xf numFmtId="0" fontId="13" fillId="0" borderId="7" xfId="0" applyFont="1" applyBorder="1" applyAlignment="1">
      <alignment horizontal="left" vertical="top" wrapText="1"/>
    </xf>
    <xf numFmtId="4" fontId="12" fillId="0" borderId="8" xfId="1" applyNumberFormat="1" applyFont="1" applyFill="1" applyBorder="1" applyAlignment="1">
      <alignment horizontal="center" vertical="center" wrapText="1"/>
    </xf>
    <xf numFmtId="4" fontId="12" fillId="0" borderId="7" xfId="1" applyNumberFormat="1" applyFont="1" applyFill="1" applyBorder="1" applyAlignment="1">
      <alignment horizontal="center" vertical="center" wrapText="1"/>
    </xf>
    <xf numFmtId="4" fontId="12" fillId="0" borderId="7" xfId="1" applyNumberFormat="1" applyFont="1" applyFill="1" applyBorder="1" applyAlignment="1">
      <alignment horizontal="center" vertical="center"/>
    </xf>
    <xf numFmtId="4" fontId="12" fillId="0" borderId="8" xfId="1" applyNumberFormat="1" applyFont="1" applyFill="1" applyBorder="1" applyAlignment="1">
      <alignment horizontal="center" vertical="center"/>
    </xf>
    <xf numFmtId="4" fontId="14" fillId="0" borderId="7" xfId="1" applyNumberFormat="1" applyFont="1" applyFill="1" applyBorder="1" applyAlignment="1">
      <alignment horizontal="center" vertical="center"/>
    </xf>
    <xf numFmtId="164" fontId="12" fillId="0" borderId="0" xfId="1" applyFont="1" applyFill="1" applyAlignment="1">
      <alignment horizontal="center"/>
    </xf>
    <xf numFmtId="169" fontId="4" fillId="0" borderId="8" xfId="1" applyNumberFormat="1" applyFont="1" applyFill="1" applyBorder="1" applyAlignment="1">
      <alignment horizontal="center" vertical="center" wrapText="1"/>
    </xf>
    <xf numFmtId="14" fontId="4" fillId="0" borderId="0" xfId="1" applyNumberFormat="1" applyFont="1" applyFill="1" applyAlignment="1">
      <alignment horizontal="center"/>
    </xf>
    <xf numFmtId="4" fontId="4" fillId="0" borderId="8" xfId="1" applyNumberFormat="1" applyFont="1" applyFill="1" applyBorder="1" applyAlignment="1">
      <alignment horizontal="center" vertical="center" wrapText="1"/>
    </xf>
    <xf numFmtId="4" fontId="4" fillId="0" borderId="7" xfId="1" applyNumberFormat="1" applyFont="1" applyFill="1" applyBorder="1" applyAlignment="1">
      <alignment horizontal="center" vertical="center" wrapText="1"/>
    </xf>
    <xf numFmtId="4" fontId="4" fillId="0" borderId="7" xfId="1" applyNumberFormat="1" applyFont="1" applyFill="1" applyBorder="1" applyAlignment="1">
      <alignment horizontal="center" vertical="center"/>
    </xf>
    <xf numFmtId="4" fontId="4" fillId="0" borderId="8" xfId="1" applyNumberFormat="1" applyFont="1" applyFill="1" applyBorder="1" applyAlignment="1">
      <alignment horizontal="center" vertical="center"/>
    </xf>
    <xf numFmtId="4" fontId="9" fillId="0" borderId="7" xfId="1" applyNumberFormat="1" applyFont="1" applyFill="1" applyBorder="1" applyAlignment="1">
      <alignment horizontal="center" vertical="center"/>
    </xf>
    <xf numFmtId="0" fontId="13" fillId="0" borderId="4" xfId="0" applyFont="1" applyBorder="1" applyAlignment="1">
      <alignment horizontal="left"/>
    </xf>
    <xf numFmtId="4" fontId="14" fillId="0" borderId="8" xfId="1" applyNumberFormat="1" applyFont="1" applyFill="1" applyBorder="1" applyAlignment="1">
      <alignment horizontal="center" vertical="center" wrapText="1"/>
    </xf>
    <xf numFmtId="4" fontId="14" fillId="0" borderId="7" xfId="1" applyNumberFormat="1" applyFont="1" applyFill="1" applyBorder="1" applyAlignment="1">
      <alignment horizontal="center" vertical="center" wrapText="1"/>
    </xf>
    <xf numFmtId="4" fontId="14" fillId="0" borderId="8" xfId="1" applyNumberFormat="1" applyFont="1" applyFill="1" applyBorder="1" applyAlignment="1">
      <alignment horizontal="center" vertical="center"/>
    </xf>
    <xf numFmtId="164" fontId="14" fillId="0" borderId="0" xfId="1" applyFont="1" applyFill="1" applyAlignment="1">
      <alignment horizontal="center"/>
    </xf>
    <xf numFmtId="164" fontId="13" fillId="0" borderId="0" xfId="1" applyFont="1" applyFill="1" applyAlignment="1">
      <alignment horizontal="center"/>
    </xf>
    <xf numFmtId="0" fontId="4" fillId="0" borderId="4" xfId="0" applyFont="1" applyBorder="1" applyAlignment="1">
      <alignment horizontal="left" vertical="center"/>
    </xf>
    <xf numFmtId="0" fontId="11" fillId="0" borderId="7" xfId="0" applyFont="1" applyBorder="1" applyAlignment="1">
      <alignment horizontal="left" vertical="center" wrapText="1"/>
    </xf>
    <xf numFmtId="4" fontId="9" fillId="0" borderId="8" xfId="1" applyNumberFormat="1" applyFont="1" applyFill="1" applyBorder="1" applyAlignment="1">
      <alignment horizontal="center" vertical="center" wrapText="1"/>
    </xf>
    <xf numFmtId="4" fontId="9" fillId="0" borderId="7" xfId="1" applyNumberFormat="1" applyFont="1" applyFill="1" applyBorder="1" applyAlignment="1">
      <alignment horizontal="center" vertical="center" wrapText="1"/>
    </xf>
    <xf numFmtId="164" fontId="4" fillId="0" borderId="0" xfId="1" applyFont="1" applyFill="1" applyAlignment="1">
      <alignment horizontal="center" vertical="center"/>
    </xf>
    <xf numFmtId="4" fontId="8" fillId="0" borderId="8" xfId="1" applyNumberFormat="1" applyFont="1" applyFill="1" applyBorder="1" applyAlignment="1">
      <alignment horizontal="center" vertical="center" wrapText="1"/>
    </xf>
    <xf numFmtId="0" fontId="16" fillId="0" borderId="7" xfId="0" applyFont="1" applyBorder="1" applyAlignment="1">
      <alignment horizontal="left" vertical="top" wrapText="1"/>
    </xf>
    <xf numFmtId="4" fontId="15" fillId="0" borderId="8" xfId="1" applyNumberFormat="1" applyFont="1" applyFill="1" applyBorder="1" applyAlignment="1">
      <alignment horizontal="center" vertical="center" wrapText="1"/>
    </xf>
    <xf numFmtId="4" fontId="15" fillId="0" borderId="7" xfId="1" applyNumberFormat="1" applyFont="1" applyFill="1" applyBorder="1" applyAlignment="1">
      <alignment horizontal="center" vertical="center" wrapText="1"/>
    </xf>
    <xf numFmtId="4" fontId="15" fillId="0" borderId="7" xfId="1" applyNumberFormat="1" applyFont="1" applyFill="1" applyBorder="1" applyAlignment="1">
      <alignment horizontal="center" vertical="center"/>
    </xf>
    <xf numFmtId="4" fontId="15" fillId="0" borderId="8" xfId="1" applyNumberFormat="1" applyFont="1" applyFill="1" applyBorder="1" applyAlignment="1">
      <alignment horizontal="center" vertical="center"/>
    </xf>
    <xf numFmtId="4" fontId="17" fillId="0" borderId="7" xfId="1" applyNumberFormat="1" applyFont="1" applyFill="1" applyBorder="1" applyAlignment="1">
      <alignment horizontal="center" vertical="center"/>
    </xf>
    <xf numFmtId="164" fontId="15" fillId="0" borderId="0" xfId="1" applyFont="1" applyFill="1" applyAlignment="1">
      <alignment horizontal="center"/>
    </xf>
    <xf numFmtId="4" fontId="4" fillId="0" borderId="8" xfId="2" applyNumberFormat="1" applyFont="1" applyFill="1" applyBorder="1" applyAlignment="1">
      <alignment horizontal="center" vertical="center" wrapText="1"/>
    </xf>
    <xf numFmtId="4" fontId="4" fillId="0" borderId="7" xfId="1" applyNumberFormat="1" applyFont="1" applyFill="1" applyBorder="1" applyAlignment="1">
      <alignment horizontal="center"/>
    </xf>
    <xf numFmtId="0" fontId="17" fillId="0" borderId="4" xfId="0" applyFont="1" applyBorder="1" applyAlignment="1">
      <alignment horizontal="left"/>
    </xf>
    <xf numFmtId="10" fontId="17" fillId="0" borderId="8" xfId="2" applyNumberFormat="1" applyFont="1" applyFill="1" applyBorder="1" applyAlignment="1">
      <alignment horizontal="center" vertical="center" wrapText="1"/>
    </xf>
    <xf numFmtId="164" fontId="17" fillId="0" borderId="0" xfId="1" applyFont="1" applyFill="1" applyAlignment="1">
      <alignment horizontal="center"/>
    </xf>
    <xf numFmtId="10" fontId="4" fillId="0" borderId="7" xfId="1" applyNumberFormat="1" applyFont="1" applyFill="1" applyBorder="1" applyAlignment="1">
      <alignment horizontal="center" vertical="center" wrapText="1"/>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10" fontId="4" fillId="0" borderId="7" xfId="1" applyNumberFormat="1" applyFont="1" applyFill="1" applyBorder="1" applyAlignment="1">
      <alignment horizontal="center"/>
    </xf>
    <xf numFmtId="10" fontId="9" fillId="0" borderId="7" xfId="1" applyNumberFormat="1" applyFont="1" applyFill="1" applyBorder="1" applyAlignment="1">
      <alignment horizontal="center" vertical="center"/>
    </xf>
    <xf numFmtId="168" fontId="9" fillId="0" borderId="8" xfId="1" applyNumberFormat="1" applyFont="1" applyFill="1" applyBorder="1" applyAlignment="1">
      <alignment horizontal="right" vertical="center" wrapText="1"/>
    </xf>
    <xf numFmtId="164" fontId="4" fillId="0" borderId="8" xfId="1" applyFont="1" applyFill="1" applyBorder="1" applyAlignment="1">
      <alignment horizontal="right" vertical="center" wrapText="1"/>
    </xf>
    <xf numFmtId="4" fontId="9" fillId="0" borderId="8" xfId="1" applyNumberFormat="1" applyFont="1" applyFill="1" applyBorder="1" applyAlignment="1">
      <alignment horizontal="right" vertical="center" wrapText="1"/>
    </xf>
    <xf numFmtId="164" fontId="4" fillId="0" borderId="7" xfId="1" applyFont="1" applyFill="1" applyBorder="1" applyAlignment="1">
      <alignment horizontal="right" vertical="center" wrapText="1"/>
    </xf>
    <xf numFmtId="164" fontId="4" fillId="0" borderId="7" xfId="1" applyFont="1" applyFill="1" applyBorder="1" applyAlignment="1">
      <alignment horizontal="right" vertical="center"/>
    </xf>
    <xf numFmtId="164" fontId="4" fillId="0" borderId="8" xfId="1" applyFont="1" applyFill="1" applyBorder="1" applyAlignment="1">
      <alignment horizontal="right" vertical="center"/>
    </xf>
    <xf numFmtId="164" fontId="9" fillId="0" borderId="7" xfId="1" applyFont="1" applyFill="1" applyBorder="1" applyAlignment="1">
      <alignment horizontal="right" vertical="center"/>
    </xf>
    <xf numFmtId="164" fontId="9" fillId="0" borderId="8" xfId="1" applyFont="1" applyFill="1" applyBorder="1" applyAlignment="1">
      <alignment horizontal="right" vertical="center" wrapText="1"/>
    </xf>
    <xf numFmtId="0" fontId="4" fillId="0" borderId="9" xfId="0" applyFont="1" applyBorder="1" applyAlignment="1">
      <alignment horizontal="left"/>
    </xf>
    <xf numFmtId="0" fontId="11" fillId="0" borderId="10" xfId="0" applyFont="1" applyBorder="1" applyAlignment="1">
      <alignment horizontal="left" vertical="top" wrapText="1"/>
    </xf>
    <xf numFmtId="164" fontId="4" fillId="0" borderId="11" xfId="1" applyFont="1" applyFill="1" applyBorder="1" applyAlignment="1">
      <alignment horizontal="center" vertical="center" wrapText="1"/>
    </xf>
    <xf numFmtId="164" fontId="4" fillId="0" borderId="10" xfId="1" applyFont="1" applyFill="1" applyBorder="1" applyAlignment="1">
      <alignment horizontal="center" vertical="center" wrapText="1"/>
    </xf>
    <xf numFmtId="164" fontId="4" fillId="0" borderId="10" xfId="1" applyFont="1" applyFill="1" applyBorder="1" applyAlignment="1">
      <alignment horizontal="center" vertical="center"/>
    </xf>
    <xf numFmtId="164" fontId="4" fillId="0" borderId="11" xfId="1" applyFont="1" applyFill="1" applyBorder="1" applyAlignment="1">
      <alignment horizontal="center" vertical="center"/>
    </xf>
    <xf numFmtId="164" fontId="9" fillId="0" borderId="10" xfId="1" applyFont="1" applyFill="1" applyBorder="1" applyAlignment="1">
      <alignment horizontal="center" vertical="center"/>
    </xf>
    <xf numFmtId="0" fontId="4" fillId="0" borderId="0" xfId="0" applyFont="1" applyAlignment="1">
      <alignment horizontal="left"/>
    </xf>
    <xf numFmtId="0" fontId="11" fillId="0" borderId="0" xfId="0" applyFont="1" applyAlignment="1">
      <alignment horizontal="left" vertical="top" wrapText="1"/>
    </xf>
    <xf numFmtId="164" fontId="4" fillId="0" borderId="0" xfId="1" applyFont="1" applyFill="1" applyAlignment="1">
      <alignment horizontal="center" vertical="center" wrapText="1"/>
    </xf>
    <xf numFmtId="164" fontId="4" fillId="0" borderId="0" xfId="1" applyFont="1" applyFill="1" applyBorder="1" applyAlignment="1">
      <alignment horizontal="center" vertical="center"/>
    </xf>
    <xf numFmtId="0" fontId="11" fillId="0" borderId="0" xfId="0" applyFont="1" applyAlignment="1">
      <alignment horizontal="left" vertical="top"/>
    </xf>
    <xf numFmtId="0" fontId="18" fillId="0" borderId="0" xfId="0" applyFont="1"/>
    <xf numFmtId="0" fontId="7" fillId="0" borderId="0" xfId="0" applyFont="1" applyAlignment="1">
      <alignment horizontal="left" vertical="top" wrapText="1"/>
    </xf>
    <xf numFmtId="164" fontId="8" fillId="0" borderId="16" xfId="1" applyFont="1" applyFill="1" applyBorder="1" applyAlignment="1">
      <alignment horizontal="center" vertical="center"/>
    </xf>
    <xf numFmtId="164" fontId="8" fillId="0" borderId="17" xfId="1" applyFont="1" applyFill="1" applyBorder="1" applyAlignment="1">
      <alignment horizontal="center" vertical="center"/>
    </xf>
    <xf numFmtId="164" fontId="8" fillId="0" borderId="14" xfId="1" applyFont="1" applyFill="1" applyBorder="1" applyAlignment="1">
      <alignment horizontal="center" vertical="center"/>
    </xf>
    <xf numFmtId="164" fontId="8" fillId="0" borderId="3" xfId="1" applyFont="1" applyFill="1" applyBorder="1" applyAlignment="1">
      <alignment horizontal="center" vertical="center"/>
    </xf>
    <xf numFmtId="0" fontId="11" fillId="0" borderId="9" xfId="0" applyFont="1" applyBorder="1" applyAlignment="1">
      <alignment horizontal="left" vertical="top" wrapText="1"/>
    </xf>
    <xf numFmtId="0" fontId="11" fillId="0" borderId="3" xfId="0" applyFont="1" applyBorder="1" applyAlignment="1">
      <alignment horizontal="center" wrapText="1"/>
    </xf>
    <xf numFmtId="164" fontId="4" fillId="0" borderId="16" xfId="1" applyFont="1" applyFill="1" applyBorder="1" applyAlignment="1">
      <alignment horizontal="center" vertical="center"/>
    </xf>
    <xf numFmtId="4" fontId="4" fillId="0" borderId="17" xfId="1" applyNumberFormat="1" applyFont="1" applyFill="1" applyBorder="1" applyAlignment="1"/>
    <xf numFmtId="4" fontId="4" fillId="0" borderId="9" xfId="1" applyNumberFormat="1" applyFont="1" applyFill="1" applyBorder="1" applyAlignment="1">
      <alignment horizontal="right"/>
    </xf>
    <xf numFmtId="4" fontId="4" fillId="0" borderId="3" xfId="1" applyNumberFormat="1" applyFont="1" applyFill="1" applyBorder="1" applyAlignment="1">
      <alignment horizontal="right"/>
    </xf>
    <xf numFmtId="4" fontId="9" fillId="0" borderId="18" xfId="1" applyNumberFormat="1" applyFont="1" applyFill="1" applyBorder="1" applyAlignment="1">
      <alignment horizontal="right" vertical="center" wrapText="1"/>
    </xf>
    <xf numFmtId="4" fontId="9" fillId="0" borderId="10" xfId="1" applyNumberFormat="1" applyFont="1" applyFill="1" applyBorder="1" applyAlignment="1">
      <alignment horizontal="right" vertical="center" wrapText="1"/>
    </xf>
    <xf numFmtId="164" fontId="4" fillId="0" borderId="0" xfId="1" applyFont="1" applyFill="1" applyBorder="1" applyAlignment="1">
      <alignment horizontal="center" vertical="center" wrapText="1"/>
    </xf>
    <xf numFmtId="164" fontId="8" fillId="0" borderId="0" xfId="1" applyFont="1" applyFill="1" applyAlignment="1">
      <alignment horizontal="center" vertical="center" wrapText="1"/>
    </xf>
    <xf numFmtId="164" fontId="8" fillId="0" borderId="0" xfId="1" applyFont="1" applyFill="1" applyAlignment="1">
      <alignment horizontal="center" vertical="center"/>
    </xf>
    <xf numFmtId="164" fontId="8" fillId="0" borderId="22" xfId="1" applyFont="1" applyFill="1" applyBorder="1" applyAlignment="1">
      <alignment horizontal="center"/>
    </xf>
    <xf numFmtId="164" fontId="8" fillId="0" borderId="11" xfId="1" applyFont="1" applyFill="1" applyBorder="1" applyAlignment="1">
      <alignment horizontal="center"/>
    </xf>
    <xf numFmtId="164" fontId="8" fillId="0" borderId="1" xfId="1" applyFont="1" applyFill="1" applyBorder="1" applyAlignment="1">
      <alignment horizontal="center" vertical="center"/>
    </xf>
    <xf numFmtId="164" fontId="8" fillId="0" borderId="11" xfId="1" applyFont="1" applyFill="1" applyBorder="1" applyAlignment="1">
      <alignment horizontal="center" vertical="center"/>
    </xf>
    <xf numFmtId="0" fontId="11" fillId="0" borderId="22" xfId="0" applyFont="1" applyBorder="1" applyAlignment="1">
      <alignment horizontal="left" vertical="top" wrapText="1"/>
    </xf>
    <xf numFmtId="164" fontId="4" fillId="0" borderId="23" xfId="1" applyFont="1" applyFill="1" applyBorder="1" applyAlignment="1">
      <alignment horizontal="center" vertical="center" wrapText="1"/>
    </xf>
    <xf numFmtId="0" fontId="11" fillId="0" borderId="14" xfId="0" applyFont="1" applyBorder="1" applyAlignment="1">
      <alignment horizontal="center" wrapText="1"/>
    </xf>
    <xf numFmtId="164" fontId="4" fillId="0" borderId="22" xfId="1" applyFont="1" applyFill="1" applyBorder="1" applyAlignment="1">
      <alignment horizontal="right" vertical="center"/>
    </xf>
    <xf numFmtId="4" fontId="4" fillId="0" borderId="11" xfId="1" applyNumberFormat="1" applyFont="1" applyFill="1" applyBorder="1" applyAlignment="1">
      <alignment horizontal="right" vertical="center"/>
    </xf>
    <xf numFmtId="0" fontId="19" fillId="0" borderId="0" xfId="0" applyFont="1"/>
    <xf numFmtId="0" fontId="19" fillId="0" borderId="0" xfId="0" applyFont="1" applyAlignment="1">
      <alignment wrapText="1"/>
    </xf>
    <xf numFmtId="2" fontId="19" fillId="0" borderId="0" xfId="0" applyNumberFormat="1" applyFont="1"/>
    <xf numFmtId="0" fontId="20" fillId="0" borderId="24" xfId="0" applyFont="1" applyBorder="1" applyAlignment="1">
      <alignment vertical="top" wrapText="1"/>
    </xf>
    <xf numFmtId="4" fontId="20" fillId="0" borderId="25" xfId="0" applyNumberFormat="1" applyFont="1" applyBorder="1" applyAlignment="1">
      <alignment horizontal="right" vertical="top" wrapText="1"/>
    </xf>
    <xf numFmtId="0" fontId="20" fillId="0" borderId="24" xfId="0" applyFont="1" applyBorder="1" applyAlignment="1">
      <alignment horizontal="center" vertical="top" wrapText="1"/>
    </xf>
    <xf numFmtId="1" fontId="19" fillId="0" borderId="24" xfId="0" applyNumberFormat="1" applyFont="1" applyBorder="1"/>
    <xf numFmtId="0" fontId="19" fillId="0" borderId="24" xfId="0" applyFont="1" applyBorder="1" applyAlignment="1" applyProtection="1">
      <alignment wrapText="1"/>
      <protection locked="0"/>
    </xf>
    <xf numFmtId="164" fontId="19" fillId="0" borderId="24" xfId="1" applyFont="1" applyFill="1" applyBorder="1" applyAlignment="1">
      <alignment horizontal="right" vertical="center"/>
    </xf>
    <xf numFmtId="0" fontId="21" fillId="0" borderId="24" xfId="0" applyFont="1" applyBorder="1" applyAlignment="1" applyProtection="1">
      <alignment wrapText="1"/>
      <protection locked="0"/>
    </xf>
    <xf numFmtId="1" fontId="0" fillId="0" borderId="0" xfId="0" applyNumberFormat="1" applyAlignment="1">
      <alignment wrapText="1"/>
    </xf>
    <xf numFmtId="1" fontId="19" fillId="0" borderId="0" xfId="0" applyNumberFormat="1" applyFont="1" applyAlignment="1">
      <alignment wrapText="1"/>
    </xf>
    <xf numFmtId="4" fontId="22" fillId="0" borderId="0" xfId="0" applyNumberFormat="1" applyFont="1" applyAlignment="1">
      <alignment wrapText="1"/>
    </xf>
    <xf numFmtId="4" fontId="19" fillId="0" borderId="0" xfId="0" applyNumberFormat="1" applyFont="1" applyAlignment="1">
      <alignment wrapText="1"/>
    </xf>
    <xf numFmtId="0" fontId="2" fillId="0" borderId="24" xfId="0" applyFont="1" applyBorder="1"/>
    <xf numFmtId="0" fontId="2" fillId="0" borderId="24" xfId="0" applyFont="1" applyBorder="1" applyAlignment="1">
      <alignment horizontal="right"/>
    </xf>
    <xf numFmtId="0" fontId="0" fillId="0" borderId="24" xfId="0" applyBorder="1"/>
    <xf numFmtId="4" fontId="0" fillId="0" borderId="24" xfId="0" applyNumberFormat="1" applyBorder="1" applyAlignment="1">
      <alignment horizontal="right"/>
    </xf>
    <xf numFmtId="0" fontId="0" fillId="0" borderId="0" xfId="0" applyAlignment="1">
      <alignment wrapText="1"/>
    </xf>
    <xf numFmtId="0" fontId="0" fillId="0" borderId="0" xfId="0" applyAlignment="1">
      <alignment horizontal="right"/>
    </xf>
    <xf numFmtId="0" fontId="7" fillId="0" borderId="24" xfId="0" applyFont="1" applyBorder="1" applyAlignment="1">
      <alignment horizontal="center" vertical="top"/>
    </xf>
    <xf numFmtId="164" fontId="8" fillId="0" borderId="24" xfId="1" applyFont="1" applyFill="1" applyBorder="1" applyAlignment="1">
      <alignment horizontal="center" vertical="center" wrapText="1"/>
    </xf>
    <xf numFmtId="164" fontId="8" fillId="0" borderId="24" xfId="1" applyFont="1" applyFill="1" applyBorder="1" applyAlignment="1">
      <alignment horizontal="center" vertical="center"/>
    </xf>
    <xf numFmtId="15" fontId="4" fillId="0" borderId="0" xfId="0" applyNumberFormat="1" applyFont="1" applyAlignment="1">
      <alignment horizontal="left"/>
    </xf>
    <xf numFmtId="15" fontId="11" fillId="0" borderId="26" xfId="0" applyNumberFormat="1" applyFont="1" applyBorder="1" applyAlignment="1">
      <alignment horizontal="center" vertical="top"/>
    </xf>
    <xf numFmtId="170" fontId="11" fillId="0" borderId="27" xfId="0" applyNumberFormat="1" applyFont="1" applyBorder="1" applyAlignment="1">
      <alignment horizontal="center" vertical="top"/>
    </xf>
    <xf numFmtId="4" fontId="11" fillId="0" borderId="27" xfId="0" applyNumberFormat="1" applyFont="1" applyBorder="1" applyAlignment="1">
      <alignment horizontal="center" vertical="top"/>
    </xf>
    <xf numFmtId="4" fontId="11" fillId="0" borderId="25" xfId="0" applyNumberFormat="1" applyFont="1" applyBorder="1" applyAlignment="1">
      <alignment horizontal="center" vertical="top"/>
    </xf>
    <xf numFmtId="4" fontId="4" fillId="0" borderId="0" xfId="1" applyNumberFormat="1" applyFont="1" applyFill="1" applyAlignment="1">
      <alignment horizontal="center" vertical="center"/>
    </xf>
    <xf numFmtId="171" fontId="4" fillId="0" borderId="0" xfId="1" applyNumberFormat="1" applyFont="1" applyFill="1" applyBorder="1" applyAlignment="1">
      <alignment horizontal="center" vertical="center"/>
    </xf>
    <xf numFmtId="15" fontId="11" fillId="0" borderId="0" xfId="0" applyNumberFormat="1" applyFont="1" applyAlignment="1">
      <alignment horizontal="center" vertical="top"/>
    </xf>
    <xf numFmtId="170" fontId="11" fillId="0" borderId="0" xfId="0" applyNumberFormat="1" applyFont="1" applyAlignment="1">
      <alignment horizontal="center" vertical="top"/>
    </xf>
    <xf numFmtId="4" fontId="11" fillId="0" borderId="0" xfId="0" applyNumberFormat="1" applyFont="1" applyAlignment="1">
      <alignment horizontal="center" vertical="top"/>
    </xf>
    <xf numFmtId="10" fontId="4" fillId="0" borderId="0" xfId="2" applyNumberFormat="1" applyFont="1" applyFill="1" applyBorder="1" applyAlignment="1">
      <alignment horizontal="center" vertical="center"/>
    </xf>
    <xf numFmtId="164" fontId="9" fillId="0" borderId="0" xfId="1" applyFont="1" applyFill="1" applyBorder="1" applyAlignment="1">
      <alignment horizontal="center"/>
    </xf>
    <xf numFmtId="15" fontId="9" fillId="0" borderId="0" xfId="0" applyNumberFormat="1" applyFont="1" applyAlignment="1">
      <alignment horizontal="left" vertical="top"/>
    </xf>
    <xf numFmtId="0" fontId="8" fillId="0" borderId="0" xfId="0" applyFont="1" applyAlignment="1">
      <alignment horizontal="left"/>
    </xf>
    <xf numFmtId="15" fontId="3" fillId="0" borderId="24" xfId="0" applyNumberFormat="1" applyFont="1" applyBorder="1" applyAlignment="1">
      <alignment horizontal="left" vertical="top"/>
    </xf>
    <xf numFmtId="10" fontId="8" fillId="0" borderId="0" xfId="2" applyNumberFormat="1" applyFont="1" applyFill="1" applyBorder="1" applyAlignment="1">
      <alignment horizontal="center" vertical="center"/>
    </xf>
    <xf numFmtId="164" fontId="8" fillId="0" borderId="0" xfId="1" applyFont="1" applyFill="1" applyBorder="1" applyAlignment="1">
      <alignment horizontal="center" vertical="center"/>
    </xf>
    <xf numFmtId="164" fontId="8" fillId="0" borderId="0" xfId="1" applyFont="1" applyFill="1" applyBorder="1" applyAlignment="1">
      <alignment horizontal="center"/>
    </xf>
    <xf numFmtId="164" fontId="3" fillId="0" borderId="0" xfId="1" applyFont="1" applyFill="1" applyBorder="1" applyAlignment="1">
      <alignment horizontal="center"/>
    </xf>
    <xf numFmtId="15" fontId="9" fillId="0" borderId="24" xfId="0" applyNumberFormat="1" applyFont="1" applyBorder="1" applyAlignment="1">
      <alignment horizontal="left" vertical="top"/>
    </xf>
    <xf numFmtId="164" fontId="4" fillId="0" borderId="24" xfId="1" applyFont="1" applyFill="1" applyBorder="1" applyAlignment="1">
      <alignment horizontal="center" vertical="center" wrapText="1"/>
    </xf>
    <xf numFmtId="164" fontId="4" fillId="0" borderId="24" xfId="1" applyFont="1" applyFill="1" applyBorder="1" applyAlignment="1">
      <alignment horizontal="center" vertical="center"/>
    </xf>
    <xf numFmtId="20" fontId="9" fillId="0" borderId="24" xfId="0" applyNumberFormat="1" applyFont="1" applyBorder="1" applyAlignment="1">
      <alignment horizontal="left" vertical="top"/>
    </xf>
    <xf numFmtId="15" fontId="11" fillId="0" borderId="0" xfId="0" applyNumberFormat="1" applyFont="1" applyAlignment="1">
      <alignment horizontal="left" vertical="top"/>
    </xf>
    <xf numFmtId="0" fontId="23" fillId="0" borderId="24" xfId="0" applyFont="1" applyBorder="1" applyAlignment="1">
      <alignment horizontal="center" vertical="center" wrapText="1"/>
    </xf>
    <xf numFmtId="0" fontId="21" fillId="0" borderId="24" xfId="0" applyFont="1" applyBorder="1"/>
    <xf numFmtId="164" fontId="21" fillId="0" borderId="24" xfId="1" applyFont="1" applyFill="1" applyBorder="1"/>
    <xf numFmtId="4" fontId="21" fillId="0" borderId="24" xfId="0" applyNumberFormat="1" applyFont="1" applyBorder="1"/>
    <xf numFmtId="0" fontId="8" fillId="0" borderId="24" xfId="0" applyFont="1" applyBorder="1" applyAlignment="1">
      <alignment horizontal="left"/>
    </xf>
    <xf numFmtId="15" fontId="4" fillId="0" borderId="24" xfId="1" applyNumberFormat="1" applyFont="1" applyFill="1" applyBorder="1" applyAlignment="1">
      <alignment horizontal="center" vertical="center" wrapText="1"/>
    </xf>
    <xf numFmtId="15" fontId="4" fillId="0" borderId="0" xfId="1" applyNumberFormat="1" applyFont="1" applyFill="1" applyAlignment="1">
      <alignment horizontal="center" vertical="center" wrapText="1"/>
    </xf>
    <xf numFmtId="172" fontId="24" fillId="0" borderId="0" xfId="0" applyNumberFormat="1" applyFont="1"/>
    <xf numFmtId="164" fontId="4" fillId="0" borderId="0" xfId="1" applyFont="1" applyFill="1" applyAlignment="1">
      <alignment horizontal="center" wrapText="1"/>
    </xf>
    <xf numFmtId="172" fontId="24" fillId="0" borderId="0" xfId="0" applyNumberFormat="1" applyFont="1" applyAlignment="1">
      <alignment wrapText="1"/>
    </xf>
    <xf numFmtId="172" fontId="25" fillId="0" borderId="0" xfId="0" applyNumberFormat="1" applyFont="1"/>
    <xf numFmtId="172" fontId="25" fillId="0" borderId="0" xfId="0" applyNumberFormat="1" applyFont="1" applyAlignment="1">
      <alignment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7" fillId="0" borderId="19" xfId="0" applyFont="1" applyBorder="1" applyAlignment="1">
      <alignment horizontal="left" wrapText="1"/>
    </xf>
    <xf numFmtId="0" fontId="7" fillId="0" borderId="22" xfId="0" applyFont="1" applyBorder="1" applyAlignment="1">
      <alignment horizontal="left" wrapText="1"/>
    </xf>
    <xf numFmtId="164" fontId="8" fillId="0" borderId="20" xfId="1" applyFont="1" applyFill="1" applyBorder="1" applyAlignment="1">
      <alignment horizontal="center" wrapText="1"/>
    </xf>
    <xf numFmtId="164" fontId="8" fillId="0" borderId="23" xfId="1" applyFont="1" applyFill="1" applyBorder="1" applyAlignment="1">
      <alignment horizontal="center" wrapText="1"/>
    </xf>
    <xf numFmtId="164" fontId="8" fillId="0" borderId="21" xfId="1" applyFont="1" applyFill="1" applyBorder="1" applyAlignment="1">
      <alignment horizontal="center" wrapText="1"/>
    </xf>
    <xf numFmtId="164" fontId="8" fillId="0" borderId="18" xfId="1" applyFont="1" applyFill="1" applyBorder="1" applyAlignment="1">
      <alignment horizontal="center" wrapText="1"/>
    </xf>
    <xf numFmtId="164" fontId="8" fillId="0" borderId="14" xfId="1" applyFont="1" applyFill="1" applyBorder="1" applyAlignment="1">
      <alignment horizontal="center" wrapText="1"/>
    </xf>
    <xf numFmtId="164" fontId="8" fillId="0" borderId="15" xfId="1" applyFont="1" applyFill="1" applyBorder="1" applyAlignment="1">
      <alignment horizontal="center" wrapText="1"/>
    </xf>
    <xf numFmtId="4" fontId="11" fillId="0" borderId="0" xfId="0" applyNumberFormat="1" applyFont="1" applyAlignment="1">
      <alignment horizontal="left" vertical="top" wrapText="1"/>
    </xf>
    <xf numFmtId="164" fontId="8" fillId="0" borderId="14" xfId="1" applyFont="1" applyFill="1" applyBorder="1" applyAlignment="1">
      <alignment horizontal="center" vertical="center" wrapText="1"/>
    </xf>
    <xf numFmtId="164" fontId="8" fillId="0" borderId="15" xfId="1" applyFont="1" applyFill="1" applyBorder="1" applyAlignment="1">
      <alignment horizontal="center" vertical="center" wrapText="1"/>
    </xf>
    <xf numFmtId="0" fontId="7" fillId="0" borderId="12" xfId="0" applyFont="1" applyBorder="1" applyAlignment="1">
      <alignment horizontal="left" wrapText="1"/>
    </xf>
    <xf numFmtId="0" fontId="7" fillId="0" borderId="9" xfId="0" applyFont="1" applyBorder="1" applyAlignment="1">
      <alignment horizontal="left" wrapText="1"/>
    </xf>
    <xf numFmtId="164" fontId="8" fillId="0" borderId="5" xfId="1" applyFont="1" applyFill="1" applyBorder="1" applyAlignment="1">
      <alignment horizontal="center" vertical="center" wrapText="1"/>
    </xf>
    <xf numFmtId="164" fontId="8" fillId="0" borderId="10" xfId="1" applyFont="1" applyFill="1" applyBorder="1" applyAlignment="1">
      <alignment horizontal="center" vertical="center" wrapText="1"/>
    </xf>
    <xf numFmtId="164" fontId="8" fillId="0" borderId="13" xfId="1"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8.IDBI-MF\REPORTING\7.Half%20Yearly%20Reports\2022-23\March%202023\HY%20Financial\Half%20Yearly%20Financials%20as%20on%2031.03.2023%20(LINK%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 Financials"/>
      <sheetName val="TrusteeFee"/>
      <sheetName val="Sheet3"/>
      <sheetName val="Associates - Bank Charges"/>
      <sheetName val="Returns - Regular"/>
      <sheetName val="Returns - Direct"/>
      <sheetName val="TB"/>
      <sheetName val="TB Mapping"/>
      <sheetName val="Expense Cal"/>
      <sheetName val="Last day Consol"/>
      <sheetName val="Dividend Per Unit"/>
      <sheetName val="Derivative"/>
      <sheetName val="Sheet1"/>
    </sheetNames>
    <sheetDataSet>
      <sheetData sheetId="0"/>
      <sheetData sheetId="1"/>
      <sheetData sheetId="2"/>
      <sheetData sheetId="3"/>
      <sheetData sheetId="4"/>
      <sheetData sheetId="5"/>
      <sheetData sheetId="6">
        <row r="1">
          <cell r="A1" t="str">
            <v>Mapping</v>
          </cell>
          <cell r="B1" t="str">
            <v>Value in Crs</v>
          </cell>
          <cell r="I1" t="str">
            <v>Account Code</v>
          </cell>
        </row>
        <row r="2">
          <cell r="A2" t="str">
            <v>Ignore</v>
          </cell>
          <cell r="B2">
            <v>-3.1635945350000001</v>
          </cell>
          <cell r="I2">
            <v>100001</v>
          </cell>
        </row>
        <row r="3">
          <cell r="A3" t="str">
            <v>Ignore</v>
          </cell>
          <cell r="B3">
            <v>0.18497773199999928</v>
          </cell>
          <cell r="I3">
            <v>105017</v>
          </cell>
        </row>
        <row r="4">
          <cell r="A4" t="str">
            <v>Ignore</v>
          </cell>
          <cell r="B4">
            <v>0.98538310600000001</v>
          </cell>
          <cell r="I4">
            <v>120101</v>
          </cell>
        </row>
        <row r="5">
          <cell r="A5" t="str">
            <v>Ignore</v>
          </cell>
          <cell r="B5">
            <v>-2.1258949800000071</v>
          </cell>
          <cell r="I5">
            <v>125100</v>
          </cell>
        </row>
        <row r="6">
          <cell r="A6" t="str">
            <v>Ignore</v>
          </cell>
          <cell r="B6">
            <v>0</v>
          </cell>
          <cell r="I6">
            <v>126123</v>
          </cell>
        </row>
        <row r="7">
          <cell r="A7" t="str">
            <v>Ignore</v>
          </cell>
          <cell r="B7">
            <v>0</v>
          </cell>
          <cell r="I7">
            <v>126133</v>
          </cell>
        </row>
        <row r="8">
          <cell r="A8" t="str">
            <v>Ignore</v>
          </cell>
          <cell r="B8">
            <v>0</v>
          </cell>
          <cell r="I8">
            <v>126134</v>
          </cell>
        </row>
        <row r="9">
          <cell r="A9" t="str">
            <v>Ignore</v>
          </cell>
          <cell r="B9">
            <v>0</v>
          </cell>
          <cell r="I9">
            <v>126147</v>
          </cell>
        </row>
        <row r="10">
          <cell r="A10" t="str">
            <v>Ignore</v>
          </cell>
          <cell r="B10">
            <v>0</v>
          </cell>
          <cell r="I10">
            <v>126164</v>
          </cell>
        </row>
        <row r="11">
          <cell r="A11" t="str">
            <v>Ignore</v>
          </cell>
          <cell r="B11">
            <v>0</v>
          </cell>
          <cell r="I11">
            <v>126254</v>
          </cell>
        </row>
        <row r="12">
          <cell r="A12" t="str">
            <v>Ignore</v>
          </cell>
          <cell r="B12">
            <v>0</v>
          </cell>
          <cell r="I12">
            <v>127091</v>
          </cell>
        </row>
        <row r="13">
          <cell r="A13" t="str">
            <v>Ignore</v>
          </cell>
          <cell r="B13">
            <v>0</v>
          </cell>
          <cell r="I13">
            <v>127144</v>
          </cell>
        </row>
        <row r="14">
          <cell r="A14" t="str">
            <v>Ignore</v>
          </cell>
          <cell r="B14">
            <v>0</v>
          </cell>
          <cell r="I14">
            <v>130000</v>
          </cell>
        </row>
        <row r="15">
          <cell r="A15" t="str">
            <v>Ignore</v>
          </cell>
          <cell r="B15">
            <v>0</v>
          </cell>
          <cell r="I15">
            <v>130001</v>
          </cell>
        </row>
        <row r="16">
          <cell r="A16" t="str">
            <v>Ignore</v>
          </cell>
          <cell r="B16">
            <v>-4.1968199999999997E-2</v>
          </cell>
          <cell r="I16">
            <v>130100</v>
          </cell>
        </row>
        <row r="17">
          <cell r="A17" t="str">
            <v>Ignore</v>
          </cell>
          <cell r="B17">
            <v>-9.7000000253319743E-8</v>
          </cell>
          <cell r="I17">
            <v>130101</v>
          </cell>
        </row>
        <row r="18">
          <cell r="A18" t="str">
            <v>Ignore</v>
          </cell>
          <cell r="B18">
            <v>-8.3852216000001131E-2</v>
          </cell>
          <cell r="I18">
            <v>140001</v>
          </cell>
        </row>
        <row r="19">
          <cell r="A19" t="str">
            <v>Ignore</v>
          </cell>
          <cell r="B19">
            <v>0</v>
          </cell>
          <cell r="I19">
            <v>145001</v>
          </cell>
        </row>
        <row r="20">
          <cell r="A20" t="str">
            <v>Ignore</v>
          </cell>
          <cell r="B20">
            <v>4.6319000000000002E-5</v>
          </cell>
          <cell r="I20">
            <v>145017</v>
          </cell>
        </row>
        <row r="21">
          <cell r="A21" t="str">
            <v>Ignore</v>
          </cell>
          <cell r="B21">
            <v>0</v>
          </cell>
          <cell r="I21">
            <v>160031</v>
          </cell>
        </row>
        <row r="22">
          <cell r="A22" t="str">
            <v>Ignore</v>
          </cell>
          <cell r="B22">
            <v>0</v>
          </cell>
          <cell r="I22">
            <v>165016</v>
          </cell>
        </row>
        <row r="23">
          <cell r="A23" t="str">
            <v>Ignore</v>
          </cell>
          <cell r="B23">
            <v>0</v>
          </cell>
          <cell r="I23">
            <v>165099</v>
          </cell>
        </row>
        <row r="24">
          <cell r="A24" t="str">
            <v>Ignore</v>
          </cell>
          <cell r="B24">
            <v>0.10762074800000002</v>
          </cell>
          <cell r="I24">
            <v>200000</v>
          </cell>
        </row>
        <row r="25">
          <cell r="A25" t="str">
            <v>Ignore</v>
          </cell>
          <cell r="B25">
            <v>8.5653000000001343E-5</v>
          </cell>
          <cell r="I25">
            <v>205000</v>
          </cell>
        </row>
        <row r="26">
          <cell r="A26" t="str">
            <v>Ignore</v>
          </cell>
          <cell r="B26">
            <v>-6.2910000000000021E-6</v>
          </cell>
          <cell r="I26">
            <v>210005</v>
          </cell>
        </row>
        <row r="27">
          <cell r="A27" t="str">
            <v>Ignore</v>
          </cell>
          <cell r="B27">
            <v>0.25140162500000002</v>
          </cell>
          <cell r="I27">
            <v>210015</v>
          </cell>
        </row>
        <row r="28">
          <cell r="A28" t="str">
            <v>Ignore</v>
          </cell>
          <cell r="B28">
            <v>-0.71926448600000004</v>
          </cell>
          <cell r="I28">
            <v>210030</v>
          </cell>
        </row>
        <row r="29">
          <cell r="A29" t="str">
            <v>Ignore</v>
          </cell>
          <cell r="B29">
            <v>0.43832144100000003</v>
          </cell>
          <cell r="I29">
            <v>210032</v>
          </cell>
        </row>
        <row r="30">
          <cell r="A30" t="str">
            <v>Ignore</v>
          </cell>
          <cell r="B30">
            <v>2.3668421669999997</v>
          </cell>
          <cell r="I30">
            <v>220001</v>
          </cell>
        </row>
        <row r="31">
          <cell r="A31" t="str">
            <v>Ignore</v>
          </cell>
          <cell r="B31">
            <v>0</v>
          </cell>
          <cell r="I31">
            <v>220017</v>
          </cell>
        </row>
        <row r="32">
          <cell r="A32" t="str">
            <v>Ignore</v>
          </cell>
          <cell r="B32">
            <v>0</v>
          </cell>
          <cell r="I32">
            <v>225000</v>
          </cell>
        </row>
        <row r="33">
          <cell r="A33" t="str">
            <v>Ignore</v>
          </cell>
          <cell r="B33">
            <v>0</v>
          </cell>
          <cell r="I33">
            <v>225001</v>
          </cell>
        </row>
        <row r="34">
          <cell r="A34" t="str">
            <v>Ignore</v>
          </cell>
          <cell r="B34">
            <v>1.2681589999999851E-3</v>
          </cell>
          <cell r="I34">
            <v>225100</v>
          </cell>
        </row>
        <row r="35">
          <cell r="A35" t="str">
            <v>Ignore</v>
          </cell>
          <cell r="B35">
            <v>8.7134619999989869E-3</v>
          </cell>
          <cell r="I35">
            <v>225103</v>
          </cell>
        </row>
        <row r="36">
          <cell r="A36" t="str">
            <v>Ignore</v>
          </cell>
          <cell r="B36">
            <v>8.5653000000001343E-5</v>
          </cell>
          <cell r="I36">
            <v>245000</v>
          </cell>
        </row>
        <row r="37">
          <cell r="A37" t="str">
            <v>Ignore</v>
          </cell>
          <cell r="B37">
            <v>1.7232100000000002E-4</v>
          </cell>
          <cell r="I37">
            <v>255003</v>
          </cell>
        </row>
        <row r="38">
          <cell r="A38" t="str">
            <v>Ignore</v>
          </cell>
          <cell r="B38">
            <v>5.2450000000000001E-4</v>
          </cell>
          <cell r="I38">
            <v>255015</v>
          </cell>
        </row>
        <row r="39">
          <cell r="A39" t="str">
            <v>Ignore</v>
          </cell>
          <cell r="B39">
            <v>4.9220000000000004E-4</v>
          </cell>
          <cell r="I39">
            <v>255046</v>
          </cell>
        </row>
        <row r="40">
          <cell r="A40" t="str">
            <v>Ignore</v>
          </cell>
          <cell r="B40">
            <v>0</v>
          </cell>
          <cell r="I40">
            <v>255062</v>
          </cell>
        </row>
        <row r="41">
          <cell r="A41" t="str">
            <v>Ignore</v>
          </cell>
          <cell r="B41">
            <v>5.5889999999999417E-6</v>
          </cell>
          <cell r="I41">
            <v>255077</v>
          </cell>
        </row>
        <row r="42">
          <cell r="A42" t="str">
            <v>Ignore</v>
          </cell>
          <cell r="B42">
            <v>5.5889999999999417E-6</v>
          </cell>
          <cell r="I42">
            <v>255078</v>
          </cell>
        </row>
        <row r="43">
          <cell r="A43" t="str">
            <v>Ignore</v>
          </cell>
          <cell r="B43">
            <v>0</v>
          </cell>
          <cell r="I43">
            <v>255084</v>
          </cell>
        </row>
        <row r="44">
          <cell r="A44" t="str">
            <v>Ignore</v>
          </cell>
          <cell r="B44">
            <v>1.0553999999999996E-5</v>
          </cell>
          <cell r="I44">
            <v>255091</v>
          </cell>
        </row>
        <row r="45">
          <cell r="A45" t="str">
            <v>Ignore</v>
          </cell>
          <cell r="B45">
            <v>0</v>
          </cell>
          <cell r="I45">
            <v>255099</v>
          </cell>
        </row>
        <row r="46">
          <cell r="A46" t="str">
            <v>Ignore</v>
          </cell>
          <cell r="B46">
            <v>-2.3576199999999998E-4</v>
          </cell>
          <cell r="I46">
            <v>261002</v>
          </cell>
        </row>
        <row r="47">
          <cell r="A47" t="str">
            <v>Ignore</v>
          </cell>
          <cell r="B47">
            <v>-5.0727900000000002E-4</v>
          </cell>
          <cell r="I47">
            <v>261003</v>
          </cell>
        </row>
        <row r="48">
          <cell r="A48" t="str">
            <v>Ignore</v>
          </cell>
          <cell r="B48">
            <v>-2.9903500000000001E-4</v>
          </cell>
          <cell r="I48">
            <v>261004</v>
          </cell>
        </row>
        <row r="49">
          <cell r="A49" t="str">
            <v>Ignore</v>
          </cell>
          <cell r="B49">
            <v>-1.5561500000000001E-3</v>
          </cell>
          <cell r="I49">
            <v>261005</v>
          </cell>
        </row>
        <row r="50">
          <cell r="A50" t="str">
            <v>Ignore</v>
          </cell>
          <cell r="B50">
            <v>-1.3797805999999999E-2</v>
          </cell>
          <cell r="I50">
            <v>261007</v>
          </cell>
        </row>
        <row r="51">
          <cell r="A51" t="str">
            <v>Ignore</v>
          </cell>
          <cell r="B51">
            <v>-7.35229E-4</v>
          </cell>
          <cell r="I51">
            <v>261009</v>
          </cell>
        </row>
        <row r="52">
          <cell r="A52" t="str">
            <v>Ignore</v>
          </cell>
          <cell r="B52">
            <v>-1.9175169999999999E-3</v>
          </cell>
          <cell r="I52">
            <v>261010</v>
          </cell>
        </row>
        <row r="53">
          <cell r="A53" t="str">
            <v>Ignore</v>
          </cell>
          <cell r="B53">
            <v>-3.9711629999999998E-3</v>
          </cell>
          <cell r="I53">
            <v>261011</v>
          </cell>
        </row>
        <row r="54">
          <cell r="A54" t="str">
            <v>Ignore</v>
          </cell>
          <cell r="B54">
            <v>-3.6112510000000002E-3</v>
          </cell>
          <cell r="I54">
            <v>261016</v>
          </cell>
        </row>
        <row r="55">
          <cell r="A55" t="str">
            <v>Ignore</v>
          </cell>
          <cell r="B55">
            <v>-1.138114E-3</v>
          </cell>
          <cell r="I55">
            <v>261017</v>
          </cell>
        </row>
        <row r="56">
          <cell r="A56" t="str">
            <v>Ignore</v>
          </cell>
          <cell r="B56">
            <v>0.56566410799999978</v>
          </cell>
          <cell r="I56">
            <v>500016</v>
          </cell>
        </row>
        <row r="57">
          <cell r="A57" t="str">
            <v>Ignore</v>
          </cell>
          <cell r="B57">
            <v>6.580807000000001E-2</v>
          </cell>
          <cell r="I57">
            <v>500019</v>
          </cell>
        </row>
        <row r="58">
          <cell r="A58" t="str">
            <v>Ignore</v>
          </cell>
          <cell r="B58">
            <v>0.70491007699999997</v>
          </cell>
          <cell r="I58">
            <v>500026</v>
          </cell>
        </row>
        <row r="59">
          <cell r="A59" t="str">
            <v>Ignore</v>
          </cell>
          <cell r="B59">
            <v>7.3405637999999995E-2</v>
          </cell>
          <cell r="I59">
            <v>500029</v>
          </cell>
        </row>
        <row r="60">
          <cell r="A60" t="str">
            <v>Ignore</v>
          </cell>
          <cell r="B60">
            <v>0.68675178199999998</v>
          </cell>
          <cell r="I60">
            <v>505016</v>
          </cell>
        </row>
        <row r="61">
          <cell r="A61" t="str">
            <v>Ignore</v>
          </cell>
          <cell r="B61">
            <v>8.1942128000000003E-2</v>
          </cell>
          <cell r="I61">
            <v>505019</v>
          </cell>
        </row>
        <row r="62">
          <cell r="A62" t="str">
            <v>Ignore</v>
          </cell>
          <cell r="B62">
            <v>1.0589316799999999</v>
          </cell>
          <cell r="I62">
            <v>505026</v>
          </cell>
        </row>
        <row r="63">
          <cell r="A63" t="str">
            <v>Ignore</v>
          </cell>
          <cell r="B63">
            <v>0.14888014500000002</v>
          </cell>
          <cell r="I63">
            <v>505029</v>
          </cell>
        </row>
        <row r="64">
          <cell r="A64" t="str">
            <v>Ignore</v>
          </cell>
          <cell r="B64">
            <v>0.55636612899999993</v>
          </cell>
          <cell r="I64">
            <v>510016</v>
          </cell>
        </row>
        <row r="65">
          <cell r="A65" t="str">
            <v>Ignore</v>
          </cell>
          <cell r="B65">
            <v>5.8585504000000004E-2</v>
          </cell>
          <cell r="I65">
            <v>510019</v>
          </cell>
        </row>
        <row r="66">
          <cell r="A66" t="str">
            <v>Ignore</v>
          </cell>
          <cell r="B66">
            <v>0</v>
          </cell>
          <cell r="I66">
            <v>510020</v>
          </cell>
        </row>
        <row r="67">
          <cell r="A67" t="str">
            <v>Ignore</v>
          </cell>
          <cell r="B67">
            <v>0.82316149200000022</v>
          </cell>
          <cell r="I67">
            <v>510026</v>
          </cell>
        </row>
        <row r="68">
          <cell r="A68" t="str">
            <v>Ignore</v>
          </cell>
          <cell r="B68">
            <v>3.5604551999999998E-2</v>
          </cell>
          <cell r="I68">
            <v>510029</v>
          </cell>
        </row>
        <row r="69">
          <cell r="A69" t="str">
            <v>Ignore</v>
          </cell>
          <cell r="B69">
            <v>0</v>
          </cell>
          <cell r="I69">
            <v>515001</v>
          </cell>
        </row>
        <row r="70">
          <cell r="A70" t="str">
            <v>Ignore</v>
          </cell>
          <cell r="B70">
            <v>0</v>
          </cell>
          <cell r="I70">
            <v>515002</v>
          </cell>
        </row>
        <row r="71">
          <cell r="A71" t="str">
            <v>Ignore</v>
          </cell>
          <cell r="B71">
            <v>0</v>
          </cell>
          <cell r="I71">
            <v>515116</v>
          </cell>
        </row>
        <row r="72">
          <cell r="A72" t="str">
            <v>Ignore</v>
          </cell>
          <cell r="B72">
            <v>0</v>
          </cell>
          <cell r="I72">
            <v>515119</v>
          </cell>
        </row>
        <row r="73">
          <cell r="A73" t="str">
            <v>Ignore</v>
          </cell>
          <cell r="B73">
            <v>0</v>
          </cell>
          <cell r="I73">
            <v>515126</v>
          </cell>
        </row>
        <row r="74">
          <cell r="A74" t="str">
            <v>Ignore</v>
          </cell>
          <cell r="B74">
            <v>0</v>
          </cell>
          <cell r="I74">
            <v>515129</v>
          </cell>
        </row>
        <row r="75">
          <cell r="A75" t="str">
            <v>Ignore</v>
          </cell>
          <cell r="B75">
            <v>0</v>
          </cell>
          <cell r="I75">
            <v>515216</v>
          </cell>
        </row>
        <row r="76">
          <cell r="A76" t="str">
            <v>Ignore</v>
          </cell>
          <cell r="B76">
            <v>0</v>
          </cell>
          <cell r="I76">
            <v>515219</v>
          </cell>
        </row>
        <row r="77">
          <cell r="A77" t="str">
            <v>Ignore</v>
          </cell>
          <cell r="B77">
            <v>0</v>
          </cell>
          <cell r="I77">
            <v>515226</v>
          </cell>
        </row>
        <row r="78">
          <cell r="A78" t="str">
            <v>Ignore</v>
          </cell>
          <cell r="B78">
            <v>0</v>
          </cell>
          <cell r="I78">
            <v>515229</v>
          </cell>
        </row>
        <row r="79">
          <cell r="A79" t="str">
            <v>Dividend</v>
          </cell>
          <cell r="B79">
            <v>-1.0314366800000001</v>
          </cell>
          <cell r="I79">
            <v>700101</v>
          </cell>
        </row>
        <row r="80">
          <cell r="A80" t="str">
            <v>Interest</v>
          </cell>
          <cell r="B80">
            <v>-6.4517899999999996E-4</v>
          </cell>
          <cell r="I80">
            <v>705196</v>
          </cell>
        </row>
        <row r="81">
          <cell r="A81" t="str">
            <v>Interest</v>
          </cell>
          <cell r="B81">
            <v>-1.0040647999999999E-2</v>
          </cell>
          <cell r="I81">
            <v>710117</v>
          </cell>
        </row>
        <row r="82">
          <cell r="A82" t="str">
            <v>Profit/(loss) on sale/redemption of investments (other than inter-scheme transfer)</v>
          </cell>
          <cell r="B82">
            <v>-3.2882594940000001</v>
          </cell>
          <cell r="I82">
            <v>715101</v>
          </cell>
        </row>
        <row r="83">
          <cell r="A83" t="str">
            <v>~Other income (indicating nature)</v>
          </cell>
          <cell r="B83">
            <v>-5.2428899999999994E-4</v>
          </cell>
          <cell r="I83">
            <v>750100</v>
          </cell>
        </row>
        <row r="84">
          <cell r="A84" t="str">
            <v>Ignore</v>
          </cell>
          <cell r="B84">
            <v>-0.98538310600000001</v>
          </cell>
          <cell r="I84">
            <v>780101</v>
          </cell>
        </row>
        <row r="85">
          <cell r="A85" t="str">
            <v>Management fees</v>
          </cell>
          <cell r="B85">
            <v>6.6019306999999999E-2</v>
          </cell>
          <cell r="I85">
            <v>800116</v>
          </cell>
        </row>
        <row r="86">
          <cell r="A86" t="str">
            <v>Management fees</v>
          </cell>
          <cell r="B86">
            <v>5.2041089999999993E-3</v>
          </cell>
          <cell r="I86">
            <v>800119</v>
          </cell>
        </row>
        <row r="87">
          <cell r="A87" t="str">
            <v>Management fees</v>
          </cell>
          <cell r="B87">
            <v>5.5235038E-2</v>
          </cell>
          <cell r="I87">
            <v>800126</v>
          </cell>
        </row>
        <row r="88">
          <cell r="A88" t="str">
            <v>Management fees</v>
          </cell>
          <cell r="B88">
            <v>7.0726199999999995E-4</v>
          </cell>
          <cell r="I88">
            <v>800129</v>
          </cell>
        </row>
        <row r="89">
          <cell r="A89" t="str">
            <v>Service Tax on Management Fees</v>
          </cell>
          <cell r="B89">
            <v>5.9417239999999998E-3</v>
          </cell>
          <cell r="I89">
            <v>807116</v>
          </cell>
        </row>
        <row r="90">
          <cell r="A90" t="str">
            <v>Service Tax on Management Fees</v>
          </cell>
          <cell r="B90">
            <v>4.6836300000000001E-4</v>
          </cell>
          <cell r="I90">
            <v>807119</v>
          </cell>
        </row>
        <row r="91">
          <cell r="A91" t="str">
            <v>Service Tax on Management Fees</v>
          </cell>
          <cell r="B91">
            <v>4.9711499999999997E-3</v>
          </cell>
          <cell r="I91">
            <v>807126</v>
          </cell>
        </row>
        <row r="92">
          <cell r="A92" t="str">
            <v>Service Tax on Management Fees</v>
          </cell>
          <cell r="B92">
            <v>6.3651000000000004E-5</v>
          </cell>
          <cell r="I92">
            <v>807129</v>
          </cell>
        </row>
        <row r="93">
          <cell r="A93" t="str">
            <v>Service Tax on Management Fees</v>
          </cell>
          <cell r="B93">
            <v>5.9417239999999998E-3</v>
          </cell>
          <cell r="I93">
            <v>808116</v>
          </cell>
        </row>
        <row r="94">
          <cell r="A94" t="str">
            <v>Service Tax on Management Fees</v>
          </cell>
          <cell r="B94">
            <v>4.6836300000000001E-4</v>
          </cell>
          <cell r="I94">
            <v>808119</v>
          </cell>
        </row>
        <row r="95">
          <cell r="A95" t="str">
            <v>Service Tax on Management Fees</v>
          </cell>
          <cell r="B95">
            <v>4.9711499999999997E-3</v>
          </cell>
          <cell r="I95">
            <v>808126</v>
          </cell>
        </row>
        <row r="96">
          <cell r="A96" t="str">
            <v>Service Tax on Management Fees</v>
          </cell>
          <cell r="B96">
            <v>6.3651000000000004E-5</v>
          </cell>
          <cell r="I96">
            <v>808129</v>
          </cell>
        </row>
        <row r="97">
          <cell r="A97" t="str">
            <v>Trustee fees</v>
          </cell>
          <cell r="B97">
            <v>5.1152339999999998E-3</v>
          </cell>
          <cell r="I97">
            <v>810116</v>
          </cell>
        </row>
        <row r="98">
          <cell r="A98" t="str">
            <v>Trustee fees</v>
          </cell>
          <cell r="B98">
            <v>4.0321699999999999E-4</v>
          </cell>
          <cell r="I98">
            <v>810119</v>
          </cell>
        </row>
        <row r="99">
          <cell r="A99" t="str">
            <v>Trustee fees</v>
          </cell>
          <cell r="B99">
            <v>4.2796680000000004E-3</v>
          </cell>
          <cell r="I99">
            <v>810126</v>
          </cell>
        </row>
        <row r="100">
          <cell r="A100" t="str">
            <v>Trustee fees</v>
          </cell>
          <cell r="B100">
            <v>5.4810000000000005E-5</v>
          </cell>
          <cell r="I100">
            <v>810129</v>
          </cell>
        </row>
        <row r="101">
          <cell r="A101" t="str">
            <v>Total recurring expenses (including 6.1 and 6.2)</v>
          </cell>
          <cell r="B101">
            <v>0.29857474100000003</v>
          </cell>
          <cell r="I101">
            <v>815001</v>
          </cell>
        </row>
        <row r="102">
          <cell r="A102" t="str">
            <v>Total recurring expenses (including 6.1 and 6.2)</v>
          </cell>
          <cell r="B102">
            <v>1.5561500000000001E-3</v>
          </cell>
          <cell r="I102">
            <v>820100</v>
          </cell>
        </row>
        <row r="103">
          <cell r="A103" t="str">
            <v>Total recurring expenses (including 6.1 and 6.2)</v>
          </cell>
          <cell r="B103">
            <v>1.3128775000000001E-2</v>
          </cell>
          <cell r="I103">
            <v>825100</v>
          </cell>
        </row>
        <row r="104">
          <cell r="A104" t="str">
            <v>Total recurring expenses (including 6.1 and 6.2)</v>
          </cell>
          <cell r="B104">
            <v>2.6447087000000001E-2</v>
          </cell>
          <cell r="I104">
            <v>830000</v>
          </cell>
        </row>
        <row r="105">
          <cell r="A105" t="str">
            <v>Total recurring expenses (including 6.1 and 6.2)</v>
          </cell>
          <cell r="B105">
            <v>3.169144E-3</v>
          </cell>
          <cell r="I105">
            <v>830001</v>
          </cell>
        </row>
        <row r="106">
          <cell r="A106" t="str">
            <v>Total recurring expenses (including 6.1 and 6.2)</v>
          </cell>
          <cell r="B106">
            <v>6.854929600000001E-2</v>
          </cell>
          <cell r="I106">
            <v>835003</v>
          </cell>
        </row>
        <row r="107">
          <cell r="A107" t="str">
            <v>Total recurring expenses (including 6.1 and 6.2)</v>
          </cell>
          <cell r="B107">
            <v>5.1152339999999998E-3</v>
          </cell>
          <cell r="I107">
            <v>845116</v>
          </cell>
        </row>
        <row r="108">
          <cell r="A108" t="str">
            <v>Total recurring expenses (including 6.1 and 6.2)</v>
          </cell>
          <cell r="B108">
            <v>4.0321699999999999E-4</v>
          </cell>
          <cell r="I108">
            <v>845119</v>
          </cell>
        </row>
        <row r="109">
          <cell r="A109" t="str">
            <v>Total recurring expenses (including 6.1 and 6.2)</v>
          </cell>
          <cell r="B109">
            <v>4.2796680000000004E-3</v>
          </cell>
          <cell r="I109">
            <v>845126</v>
          </cell>
        </row>
        <row r="110">
          <cell r="A110" t="str">
            <v>Total recurring expenses (including 6.1 and 6.2)</v>
          </cell>
          <cell r="B110">
            <v>5.4810000000000005E-5</v>
          </cell>
          <cell r="I110">
            <v>845129</v>
          </cell>
        </row>
        <row r="111">
          <cell r="A111" t="str">
            <v>Total recurring expenses (including 6.1 and 6.2)</v>
          </cell>
          <cell r="B111">
            <v>1.5771383E-2</v>
          </cell>
          <cell r="I111">
            <v>850002</v>
          </cell>
        </row>
        <row r="112">
          <cell r="A112" t="str">
            <v>Total recurring expenses (including 6.1 and 6.2)</v>
          </cell>
          <cell r="B112">
            <v>1.7239459999999999E-3</v>
          </cell>
          <cell r="I112">
            <v>850003</v>
          </cell>
        </row>
        <row r="113">
          <cell r="A113" t="str">
            <v>Total recurring expenses (including 6.1 and 6.2)</v>
          </cell>
          <cell r="B113">
            <v>9.8229099999999994E-4</v>
          </cell>
          <cell r="I113">
            <v>850004</v>
          </cell>
        </row>
        <row r="114">
          <cell r="A114" t="str">
            <v>Total recurring expenses (including 6.1 and 6.2)</v>
          </cell>
          <cell r="B114">
            <v>0</v>
          </cell>
          <cell r="I114">
            <v>850005</v>
          </cell>
        </row>
        <row r="115">
          <cell r="A115" t="str">
            <v>Total recurring expenses (including 6.1 and 6.2)</v>
          </cell>
          <cell r="B115">
            <v>-0.43832144100000003</v>
          </cell>
          <cell r="I115">
            <v>850032</v>
          </cell>
        </row>
        <row r="116">
          <cell r="A116" t="str">
            <v>Total recurring expenses (including 6.1 and 6.2)</v>
          </cell>
          <cell r="B116">
            <v>3.7784609999999999E-3</v>
          </cell>
          <cell r="I116">
            <v>850037</v>
          </cell>
        </row>
        <row r="117">
          <cell r="A117" t="str">
            <v>Total recurring expenses (including 6.1 and 6.2)</v>
          </cell>
          <cell r="B117">
            <v>4.6401669999999997E-3</v>
          </cell>
          <cell r="I117">
            <v>850040</v>
          </cell>
        </row>
        <row r="118">
          <cell r="A118" t="str">
            <v>Ignore</v>
          </cell>
          <cell r="B118">
            <v>0</v>
          </cell>
          <cell r="I118">
            <v>850095</v>
          </cell>
        </row>
        <row r="119">
          <cell r="A119" t="str">
            <v>Total recurring expenses (including 6.1 and 6.2)</v>
          </cell>
          <cell r="B119">
            <v>-0.24822295699999999</v>
          </cell>
          <cell r="I119">
            <v>850126</v>
          </cell>
        </row>
        <row r="120">
          <cell r="A120" t="str">
            <v>Total recurring expenses (including 6.1 and 6.2)</v>
          </cell>
          <cell r="B120">
            <v>-3.1786679999999999E-3</v>
          </cell>
          <cell r="I120">
            <v>850129</v>
          </cell>
        </row>
        <row r="121">
          <cell r="A121" t="str">
            <v>Total recurring expenses (including 6.1 and 6.2)</v>
          </cell>
          <cell r="B121">
            <v>0.373412943</v>
          </cell>
          <cell r="I121">
            <v>855116</v>
          </cell>
        </row>
        <row r="122">
          <cell r="A122" t="str">
            <v>Total recurring expenses (including 6.1 and 6.2)</v>
          </cell>
          <cell r="B122">
            <v>2.9435080999999998E-2</v>
          </cell>
          <cell r="I122">
            <v>855119</v>
          </cell>
        </row>
        <row r="123">
          <cell r="A123" t="str">
            <v>Total recurring expenses (including 6.1 and 6.2)</v>
          </cell>
          <cell r="B123">
            <v>0.31241576400000004</v>
          </cell>
          <cell r="I123">
            <v>855126</v>
          </cell>
        </row>
        <row r="124">
          <cell r="A124" t="str">
            <v>Total recurring expenses (including 6.1 and 6.2)</v>
          </cell>
          <cell r="B124">
            <v>4.0006980000000004E-3</v>
          </cell>
          <cell r="I124">
            <v>855129</v>
          </cell>
        </row>
        <row r="125">
          <cell r="A125" t="str">
            <v>Profit/(loss) on sale/redemption of investments (other than inter-scheme transfer)</v>
          </cell>
          <cell r="B125">
            <v>1.635047173</v>
          </cell>
          <cell r="I125">
            <v>885101</v>
          </cell>
        </row>
        <row r="126">
          <cell r="A126" t="str">
            <v>Ignore</v>
          </cell>
          <cell r="B126">
            <v>-128.22020552500001</v>
          </cell>
          <cell r="I126">
            <v>100010</v>
          </cell>
        </row>
        <row r="127">
          <cell r="A127" t="str">
            <v>Ignore</v>
          </cell>
          <cell r="B127">
            <v>-20.772328790000056</v>
          </cell>
          <cell r="I127">
            <v>100011</v>
          </cell>
        </row>
        <row r="128">
          <cell r="A128" t="str">
            <v>Ignore</v>
          </cell>
          <cell r="B128">
            <v>72.299102153999996</v>
          </cell>
          <cell r="I128">
            <v>100018</v>
          </cell>
        </row>
        <row r="129">
          <cell r="A129" t="str">
            <v>Ignore</v>
          </cell>
          <cell r="B129">
            <v>-70.800301670999147</v>
          </cell>
          <cell r="I129">
            <v>105017</v>
          </cell>
        </row>
        <row r="130">
          <cell r="A130" t="str">
            <v>Ignore</v>
          </cell>
          <cell r="B130">
            <v>8.8781449999999998E-2</v>
          </cell>
          <cell r="I130">
            <v>120110</v>
          </cell>
        </row>
        <row r="131">
          <cell r="A131" t="str">
            <v>Ignore</v>
          </cell>
          <cell r="B131">
            <v>0.15525095</v>
          </cell>
          <cell r="I131">
            <v>120111</v>
          </cell>
        </row>
        <row r="132">
          <cell r="A132" t="str">
            <v>Ignore</v>
          </cell>
          <cell r="B132">
            <v>2.2540439999999998E-2</v>
          </cell>
          <cell r="I132">
            <v>120118</v>
          </cell>
        </row>
        <row r="133">
          <cell r="A133" t="str">
            <v>Ignore</v>
          </cell>
          <cell r="B133">
            <v>-3.4492418002319336E-2</v>
          </cell>
          <cell r="I133">
            <v>125100</v>
          </cell>
        </row>
        <row r="134">
          <cell r="A134" t="str">
            <v>Ignore</v>
          </cell>
          <cell r="B134">
            <v>0</v>
          </cell>
          <cell r="I134">
            <v>126123</v>
          </cell>
        </row>
        <row r="135">
          <cell r="A135" t="str">
            <v>Ignore</v>
          </cell>
          <cell r="B135">
            <v>0</v>
          </cell>
          <cell r="I135">
            <v>126133</v>
          </cell>
        </row>
        <row r="136">
          <cell r="A136" t="str">
            <v>Ignore</v>
          </cell>
          <cell r="B136">
            <v>0</v>
          </cell>
          <cell r="I136">
            <v>126134</v>
          </cell>
        </row>
        <row r="137">
          <cell r="A137" t="str">
            <v>Ignore</v>
          </cell>
          <cell r="B137">
            <v>0</v>
          </cell>
          <cell r="I137">
            <v>126142</v>
          </cell>
        </row>
        <row r="138">
          <cell r="A138" t="str">
            <v>Ignore</v>
          </cell>
          <cell r="B138">
            <v>0</v>
          </cell>
          <cell r="I138">
            <v>126147</v>
          </cell>
        </row>
        <row r="139">
          <cell r="A139" t="str">
            <v>Ignore</v>
          </cell>
          <cell r="B139">
            <v>0</v>
          </cell>
          <cell r="I139">
            <v>126164</v>
          </cell>
        </row>
        <row r="140">
          <cell r="A140" t="str">
            <v>Ignore</v>
          </cell>
          <cell r="B140">
            <v>0</v>
          </cell>
          <cell r="I140">
            <v>126254</v>
          </cell>
        </row>
        <row r="141">
          <cell r="A141" t="str">
            <v>Ignore</v>
          </cell>
          <cell r="B141">
            <v>0</v>
          </cell>
          <cell r="I141">
            <v>127091</v>
          </cell>
        </row>
        <row r="142">
          <cell r="A142" t="str">
            <v>Ignore</v>
          </cell>
          <cell r="B142">
            <v>0</v>
          </cell>
          <cell r="I142">
            <v>127144</v>
          </cell>
        </row>
        <row r="143">
          <cell r="A143" t="str">
            <v>Ignore</v>
          </cell>
          <cell r="B143">
            <v>0</v>
          </cell>
          <cell r="I143">
            <v>130000</v>
          </cell>
        </row>
        <row r="144">
          <cell r="A144" t="str">
            <v>Ignore</v>
          </cell>
          <cell r="B144">
            <v>0</v>
          </cell>
          <cell r="I144">
            <v>130001</v>
          </cell>
        </row>
        <row r="145">
          <cell r="A145" t="str">
            <v>Ignore</v>
          </cell>
          <cell r="B145">
            <v>-2.5968831000137329E-2</v>
          </cell>
          <cell r="I145">
            <v>130100</v>
          </cell>
        </row>
        <row r="146">
          <cell r="A146" t="str">
            <v>Ignore</v>
          </cell>
          <cell r="B146">
            <v>0</v>
          </cell>
          <cell r="I146">
            <v>130101</v>
          </cell>
        </row>
        <row r="147">
          <cell r="A147" t="str">
            <v>Ignore</v>
          </cell>
          <cell r="B147">
            <v>0</v>
          </cell>
          <cell r="I147">
            <v>140011</v>
          </cell>
        </row>
        <row r="148">
          <cell r="A148" t="str">
            <v>Ignore</v>
          </cell>
          <cell r="B148">
            <v>-79.871030000000005</v>
          </cell>
          <cell r="I148">
            <v>140018</v>
          </cell>
        </row>
        <row r="149">
          <cell r="A149" t="str">
            <v>Ignore</v>
          </cell>
          <cell r="B149">
            <v>0.22682407499999999</v>
          </cell>
          <cell r="I149">
            <v>145010</v>
          </cell>
        </row>
        <row r="150">
          <cell r="A150" t="str">
            <v>Ignore</v>
          </cell>
          <cell r="B150">
            <v>0.88402784000000001</v>
          </cell>
          <cell r="I150">
            <v>145011</v>
          </cell>
        </row>
        <row r="151">
          <cell r="A151" t="str">
            <v>Ignore</v>
          </cell>
          <cell r="B151">
            <v>-1.1456242E-2</v>
          </cell>
          <cell r="I151">
            <v>145017</v>
          </cell>
        </row>
        <row r="152">
          <cell r="A152" t="str">
            <v>Ignore</v>
          </cell>
          <cell r="B152">
            <v>0.27331376600000001</v>
          </cell>
          <cell r="I152">
            <v>145018</v>
          </cell>
        </row>
        <row r="153">
          <cell r="A153" t="str">
            <v>Ignore</v>
          </cell>
          <cell r="B153">
            <v>0</v>
          </cell>
          <cell r="I153">
            <v>155000</v>
          </cell>
        </row>
        <row r="154">
          <cell r="A154" t="str">
            <v>Ignore</v>
          </cell>
          <cell r="B154">
            <v>0</v>
          </cell>
          <cell r="I154">
            <v>160022</v>
          </cell>
        </row>
        <row r="155">
          <cell r="A155" t="str">
            <v>Ignore</v>
          </cell>
          <cell r="B155">
            <v>0</v>
          </cell>
          <cell r="I155">
            <v>160023</v>
          </cell>
        </row>
        <row r="156">
          <cell r="A156" t="str">
            <v>Ignore</v>
          </cell>
          <cell r="B156">
            <v>0</v>
          </cell>
          <cell r="I156">
            <v>160027</v>
          </cell>
        </row>
        <row r="157">
          <cell r="A157" t="str">
            <v>Ignore</v>
          </cell>
          <cell r="B157">
            <v>0</v>
          </cell>
          <cell r="I157">
            <v>160031</v>
          </cell>
        </row>
        <row r="158">
          <cell r="A158" t="str">
            <v>Ignore</v>
          </cell>
          <cell r="B158">
            <v>5.47307E-2</v>
          </cell>
          <cell r="I158">
            <v>165016</v>
          </cell>
        </row>
        <row r="159">
          <cell r="A159" t="str">
            <v>Ignore</v>
          </cell>
          <cell r="B159">
            <v>0</v>
          </cell>
          <cell r="I159">
            <v>165099</v>
          </cell>
        </row>
        <row r="160">
          <cell r="A160" t="str">
            <v>Ignore</v>
          </cell>
          <cell r="B160">
            <v>7.6228200000000648E-4</v>
          </cell>
          <cell r="I160">
            <v>200000</v>
          </cell>
        </row>
        <row r="161">
          <cell r="A161" t="str">
            <v>Ignore</v>
          </cell>
          <cell r="B161">
            <v>-9.1089800000000395E-4</v>
          </cell>
          <cell r="I161">
            <v>205000</v>
          </cell>
        </row>
        <row r="162">
          <cell r="A162" t="str">
            <v>Ignore</v>
          </cell>
          <cell r="B162">
            <v>-9.270999999999185E-6</v>
          </cell>
          <cell r="I162">
            <v>210005</v>
          </cell>
        </row>
        <row r="163">
          <cell r="A163" t="str">
            <v>Ignore</v>
          </cell>
          <cell r="B163">
            <v>8.1257187999999994E-2</v>
          </cell>
          <cell r="I163">
            <v>210015</v>
          </cell>
        </row>
        <row r="164">
          <cell r="A164" t="str">
            <v>Ignore</v>
          </cell>
          <cell r="B164">
            <v>-0.32045088599999999</v>
          </cell>
          <cell r="I164">
            <v>210030</v>
          </cell>
        </row>
        <row r="165">
          <cell r="A165" t="str">
            <v>Ignore</v>
          </cell>
          <cell r="B165">
            <v>0.24083410500000002</v>
          </cell>
          <cell r="I165">
            <v>210032</v>
          </cell>
        </row>
        <row r="166">
          <cell r="A166" t="str">
            <v>Ignore</v>
          </cell>
          <cell r="B166">
            <v>3.0975000000000001E-5</v>
          </cell>
          <cell r="I166">
            <v>210053</v>
          </cell>
        </row>
        <row r="167">
          <cell r="A167" t="str">
            <v>Ignore</v>
          </cell>
          <cell r="B167">
            <v>0</v>
          </cell>
          <cell r="I167">
            <v>220010</v>
          </cell>
        </row>
        <row r="168">
          <cell r="A168" t="str">
            <v>Ignore</v>
          </cell>
          <cell r="B168">
            <v>0</v>
          </cell>
          <cell r="I168">
            <v>220011</v>
          </cell>
        </row>
        <row r="169">
          <cell r="A169" t="str">
            <v>Ignore</v>
          </cell>
          <cell r="B169">
            <v>0</v>
          </cell>
          <cell r="I169">
            <v>220017</v>
          </cell>
        </row>
        <row r="170">
          <cell r="A170" t="str">
            <v>Ignore</v>
          </cell>
          <cell r="B170">
            <v>0</v>
          </cell>
          <cell r="I170">
            <v>220018</v>
          </cell>
        </row>
        <row r="171">
          <cell r="A171" t="str">
            <v>Ignore</v>
          </cell>
          <cell r="B171">
            <v>0</v>
          </cell>
          <cell r="I171">
            <v>225000</v>
          </cell>
        </row>
        <row r="172">
          <cell r="A172" t="str">
            <v>Ignore</v>
          </cell>
          <cell r="B172">
            <v>0</v>
          </cell>
          <cell r="I172">
            <v>225001</v>
          </cell>
        </row>
        <row r="173">
          <cell r="A173" t="str">
            <v>Ignore</v>
          </cell>
          <cell r="B173">
            <v>0</v>
          </cell>
          <cell r="I173">
            <v>225100</v>
          </cell>
        </row>
        <row r="174">
          <cell r="A174" t="str">
            <v>Ignore</v>
          </cell>
          <cell r="B174">
            <v>0</v>
          </cell>
          <cell r="I174">
            <v>225103</v>
          </cell>
        </row>
        <row r="175">
          <cell r="A175" t="str">
            <v>Ignore</v>
          </cell>
          <cell r="B175">
            <v>-1.3214999999850988E-5</v>
          </cell>
          <cell r="I175">
            <v>230000</v>
          </cell>
        </row>
        <row r="176">
          <cell r="A176" t="str">
            <v>Ignore</v>
          </cell>
          <cell r="B176">
            <v>2.4770899999998507E-4</v>
          </cell>
          <cell r="I176">
            <v>230016</v>
          </cell>
        </row>
        <row r="177">
          <cell r="A177" t="str">
            <v>Ignore</v>
          </cell>
          <cell r="B177">
            <v>-1.8219280000000028E-3</v>
          </cell>
          <cell r="I177">
            <v>245000</v>
          </cell>
        </row>
        <row r="178">
          <cell r="A178" t="str">
            <v>Ignore</v>
          </cell>
          <cell r="B178">
            <v>9.4249999999999998E-4</v>
          </cell>
          <cell r="I178">
            <v>255015</v>
          </cell>
        </row>
        <row r="179">
          <cell r="A179" t="str">
            <v>Ignore</v>
          </cell>
          <cell r="B179">
            <v>-5.7740000000000005E-4</v>
          </cell>
          <cell r="I179">
            <v>255046</v>
          </cell>
        </row>
        <row r="180">
          <cell r="A180" t="str">
            <v>Ignore</v>
          </cell>
          <cell r="B180">
            <v>1.25E-3</v>
          </cell>
          <cell r="I180">
            <v>255053</v>
          </cell>
        </row>
        <row r="181">
          <cell r="A181" t="str">
            <v>Ignore</v>
          </cell>
          <cell r="B181">
            <v>0</v>
          </cell>
          <cell r="I181">
            <v>255062</v>
          </cell>
        </row>
        <row r="182">
          <cell r="A182" t="str">
            <v>Ignore</v>
          </cell>
          <cell r="B182">
            <v>-3.5792099999999992E-4</v>
          </cell>
          <cell r="I182">
            <v>255074</v>
          </cell>
        </row>
        <row r="183">
          <cell r="A183" t="str">
            <v>Ignore</v>
          </cell>
          <cell r="B183">
            <v>-3.5792099999999992E-4</v>
          </cell>
          <cell r="I183">
            <v>255075</v>
          </cell>
        </row>
        <row r="184">
          <cell r="A184" t="str">
            <v>Ignore</v>
          </cell>
          <cell r="B184">
            <v>2.0903000000000064E-5</v>
          </cell>
          <cell r="I184">
            <v>255076</v>
          </cell>
        </row>
        <row r="185">
          <cell r="A185" t="str">
            <v>Ignore</v>
          </cell>
          <cell r="B185">
            <v>6.86E-5</v>
          </cell>
          <cell r="I185">
            <v>255077</v>
          </cell>
        </row>
        <row r="186">
          <cell r="A186" t="str">
            <v>Ignore</v>
          </cell>
          <cell r="B186">
            <v>6.86E-5</v>
          </cell>
          <cell r="I186">
            <v>255078</v>
          </cell>
        </row>
        <row r="187">
          <cell r="A187" t="str">
            <v>Ignore</v>
          </cell>
          <cell r="B187">
            <v>1.1783891000000015E-2</v>
          </cell>
          <cell r="I187">
            <v>255091</v>
          </cell>
        </row>
        <row r="188">
          <cell r="A188" t="str">
            <v>Ignore</v>
          </cell>
          <cell r="B188">
            <v>-6.3183730000000099E-3</v>
          </cell>
          <cell r="I188">
            <v>255094</v>
          </cell>
        </row>
        <row r="189">
          <cell r="A189" t="str">
            <v>Ignore</v>
          </cell>
          <cell r="B189">
            <v>0</v>
          </cell>
          <cell r="I189">
            <v>255099</v>
          </cell>
        </row>
        <row r="190">
          <cell r="A190" t="str">
            <v>Ignore</v>
          </cell>
          <cell r="B190">
            <v>-7.4787000000000001E-5</v>
          </cell>
          <cell r="I190">
            <v>261002</v>
          </cell>
        </row>
        <row r="191">
          <cell r="A191" t="str">
            <v>Ignore</v>
          </cell>
          <cell r="B191">
            <v>-2.144581E-3</v>
          </cell>
          <cell r="I191">
            <v>261003</v>
          </cell>
        </row>
        <row r="192">
          <cell r="A192" t="str">
            <v>Ignore</v>
          </cell>
          <cell r="B192">
            <v>-2.0345300000000001E-4</v>
          </cell>
          <cell r="I192">
            <v>261004</v>
          </cell>
        </row>
        <row r="193">
          <cell r="A193" t="str">
            <v>Ignore</v>
          </cell>
          <cell r="B193">
            <v>-5.8823239999999995E-3</v>
          </cell>
          <cell r="I193">
            <v>261005</v>
          </cell>
        </row>
        <row r="194">
          <cell r="A194" t="str">
            <v>Ignore</v>
          </cell>
          <cell r="B194">
            <v>-5.5253180000000004E-3</v>
          </cell>
          <cell r="I194">
            <v>261007</v>
          </cell>
        </row>
        <row r="195">
          <cell r="A195" t="str">
            <v>Ignore</v>
          </cell>
          <cell r="B195">
            <v>-2.5559299999999998E-4</v>
          </cell>
          <cell r="I195">
            <v>261009</v>
          </cell>
        </row>
        <row r="196">
          <cell r="A196" t="str">
            <v>Ignore</v>
          </cell>
          <cell r="B196">
            <v>-7.7041339999999996E-3</v>
          </cell>
          <cell r="I196">
            <v>261010</v>
          </cell>
        </row>
        <row r="197">
          <cell r="A197" t="str">
            <v>Ignore</v>
          </cell>
          <cell r="B197">
            <v>-3.8103429999999999E-3</v>
          </cell>
          <cell r="I197">
            <v>261011</v>
          </cell>
        </row>
        <row r="198">
          <cell r="A198" t="str">
            <v>Ignore</v>
          </cell>
          <cell r="B198">
            <v>-1.154474E-3</v>
          </cell>
          <cell r="I198">
            <v>261016</v>
          </cell>
        </row>
        <row r="199">
          <cell r="A199" t="str">
            <v>Ignore</v>
          </cell>
          <cell r="B199">
            <v>-3.7696260000000003E-3</v>
          </cell>
          <cell r="I199">
            <v>261017</v>
          </cell>
        </row>
        <row r="200">
          <cell r="A200" t="str">
            <v>Ignore</v>
          </cell>
          <cell r="B200">
            <v>17.088835199999998</v>
          </cell>
          <cell r="I200">
            <v>500016</v>
          </cell>
        </row>
        <row r="201">
          <cell r="A201" t="str">
            <v>Ignore</v>
          </cell>
          <cell r="B201">
            <v>1.1414911999999999</v>
          </cell>
          <cell r="I201">
            <v>500020</v>
          </cell>
        </row>
        <row r="202">
          <cell r="A202" t="str">
            <v>Ignore</v>
          </cell>
          <cell r="B202">
            <v>-3.67713E-2</v>
          </cell>
          <cell r="I202">
            <v>500021</v>
          </cell>
        </row>
        <row r="203">
          <cell r="A203" t="str">
            <v>Ignore</v>
          </cell>
          <cell r="B203">
            <v>-4.4114599999999997E-2</v>
          </cell>
          <cell r="I203">
            <v>500023</v>
          </cell>
        </row>
        <row r="204">
          <cell r="A204" t="str">
            <v>Ignore</v>
          </cell>
          <cell r="B204">
            <v>75.155459300000004</v>
          </cell>
          <cell r="I204">
            <v>500026</v>
          </cell>
        </row>
        <row r="205">
          <cell r="A205" t="str">
            <v>Ignore</v>
          </cell>
          <cell r="B205">
            <v>0</v>
          </cell>
          <cell r="I205">
            <v>500027</v>
          </cell>
        </row>
        <row r="206">
          <cell r="A206" t="str">
            <v>Ignore</v>
          </cell>
          <cell r="B206">
            <v>4.1114499999999996</v>
          </cell>
          <cell r="I206">
            <v>500030</v>
          </cell>
        </row>
        <row r="207">
          <cell r="A207" t="str">
            <v>Ignore</v>
          </cell>
          <cell r="B207">
            <v>1.5457500000000001E-2</v>
          </cell>
          <cell r="I207">
            <v>500031</v>
          </cell>
        </row>
        <row r="208">
          <cell r="A208" t="str">
            <v>Ignore</v>
          </cell>
          <cell r="B208">
            <v>21.514788100000001</v>
          </cell>
          <cell r="I208">
            <v>500033</v>
          </cell>
        </row>
        <row r="209">
          <cell r="A209" t="str">
            <v>Ignore</v>
          </cell>
          <cell r="B209">
            <v>1.5045068079999984</v>
          </cell>
          <cell r="I209">
            <v>505016</v>
          </cell>
        </row>
        <row r="210">
          <cell r="A210" t="str">
            <v>Ignore</v>
          </cell>
          <cell r="B210">
            <v>0</v>
          </cell>
          <cell r="I210">
            <v>505017</v>
          </cell>
        </row>
        <row r="211">
          <cell r="A211" t="str">
            <v>Ignore</v>
          </cell>
          <cell r="B211">
            <v>9.9263000000000015E-5</v>
          </cell>
          <cell r="I211">
            <v>505020</v>
          </cell>
        </row>
        <row r="212">
          <cell r="A212" t="str">
            <v>Ignore</v>
          </cell>
          <cell r="B212">
            <v>-2.6840000000000001E-6</v>
          </cell>
          <cell r="I212">
            <v>505021</v>
          </cell>
        </row>
        <row r="213">
          <cell r="A213" t="str">
            <v>Ignore</v>
          </cell>
          <cell r="B213">
            <v>-7.6299999999999994E-7</v>
          </cell>
          <cell r="I213">
            <v>505023</v>
          </cell>
        </row>
        <row r="214">
          <cell r="A214" t="str">
            <v>Ignore</v>
          </cell>
          <cell r="B214">
            <v>9.934656120000005</v>
          </cell>
          <cell r="I214">
            <v>505026</v>
          </cell>
        </row>
        <row r="215">
          <cell r="A215" t="str">
            <v>Ignore</v>
          </cell>
          <cell r="B215">
            <v>0</v>
          </cell>
          <cell r="I215">
            <v>505027</v>
          </cell>
        </row>
        <row r="216">
          <cell r="A216" t="str">
            <v>Ignore</v>
          </cell>
          <cell r="B216">
            <v>-1.5066000000000003E-5</v>
          </cell>
          <cell r="I216">
            <v>505030</v>
          </cell>
        </row>
        <row r="217">
          <cell r="A217" t="str">
            <v>Ignore</v>
          </cell>
          <cell r="B217">
            <v>1.9838999999999998E-5</v>
          </cell>
          <cell r="I217">
            <v>505031</v>
          </cell>
        </row>
        <row r="218">
          <cell r="A218" t="str">
            <v>Ignore</v>
          </cell>
          <cell r="B218">
            <v>-7.779999999999999E-7</v>
          </cell>
          <cell r="I218">
            <v>505033</v>
          </cell>
        </row>
        <row r="219">
          <cell r="A219" t="str">
            <v>Ignore</v>
          </cell>
          <cell r="B219">
            <v>24.220510442000009</v>
          </cell>
          <cell r="I219">
            <v>510016</v>
          </cell>
        </row>
        <row r="220">
          <cell r="A220" t="str">
            <v>Ignore</v>
          </cell>
          <cell r="B220">
            <v>0</v>
          </cell>
          <cell r="I220">
            <v>510017</v>
          </cell>
        </row>
        <row r="221">
          <cell r="A221" t="str">
            <v>Ignore</v>
          </cell>
          <cell r="B221">
            <v>5.9429390000000012E-3</v>
          </cell>
          <cell r="I221">
            <v>510020</v>
          </cell>
        </row>
        <row r="222">
          <cell r="A222" t="str">
            <v>Ignore</v>
          </cell>
          <cell r="B222">
            <v>-8.0276399999999997E-4</v>
          </cell>
          <cell r="I222">
            <v>510021</v>
          </cell>
        </row>
        <row r="223">
          <cell r="A223" t="str">
            <v>Ignore</v>
          </cell>
          <cell r="B223">
            <v>-3.1924499999999996E-4</v>
          </cell>
          <cell r="I223">
            <v>510023</v>
          </cell>
        </row>
        <row r="224">
          <cell r="A224" t="str">
            <v>Ignore</v>
          </cell>
          <cell r="B224">
            <v>0</v>
          </cell>
          <cell r="I224">
            <v>510024</v>
          </cell>
        </row>
        <row r="225">
          <cell r="A225" t="str">
            <v>Ignore</v>
          </cell>
          <cell r="B225">
            <v>93.137701742000004</v>
          </cell>
          <cell r="I225">
            <v>510026</v>
          </cell>
        </row>
        <row r="226">
          <cell r="A226" t="str">
            <v>Ignore</v>
          </cell>
          <cell r="B226">
            <v>0</v>
          </cell>
          <cell r="I226">
            <v>510027</v>
          </cell>
        </row>
        <row r="227">
          <cell r="A227" t="str">
            <v>Ignore</v>
          </cell>
          <cell r="B227">
            <v>9.6936169999999999E-3</v>
          </cell>
          <cell r="I227">
            <v>510030</v>
          </cell>
        </row>
        <row r="228">
          <cell r="A228" t="str">
            <v>Ignore</v>
          </cell>
          <cell r="B228">
            <v>3.8532999999999999E-5</v>
          </cell>
          <cell r="I228">
            <v>510031</v>
          </cell>
        </row>
        <row r="229">
          <cell r="A229" t="str">
            <v>Ignore</v>
          </cell>
          <cell r="B229">
            <v>-3.3164508000000009E-2</v>
          </cell>
          <cell r="I229">
            <v>510033</v>
          </cell>
        </row>
        <row r="230">
          <cell r="A230" t="str">
            <v>Ignore</v>
          </cell>
          <cell r="B230">
            <v>0</v>
          </cell>
          <cell r="I230">
            <v>515001</v>
          </cell>
        </row>
        <row r="231">
          <cell r="A231" t="str">
            <v>Ignore</v>
          </cell>
          <cell r="B231">
            <v>0</v>
          </cell>
          <cell r="I231">
            <v>515002</v>
          </cell>
        </row>
        <row r="232">
          <cell r="A232" t="str">
            <v>Ignore</v>
          </cell>
          <cell r="B232">
            <v>0</v>
          </cell>
          <cell r="I232">
            <v>515116</v>
          </cell>
        </row>
        <row r="233">
          <cell r="A233" t="str">
            <v>Ignore</v>
          </cell>
          <cell r="B233">
            <v>0</v>
          </cell>
          <cell r="I233">
            <v>515117</v>
          </cell>
        </row>
        <row r="234">
          <cell r="A234" t="str">
            <v>Ignore</v>
          </cell>
          <cell r="B234">
            <v>0</v>
          </cell>
          <cell r="I234">
            <v>515120</v>
          </cell>
        </row>
        <row r="235">
          <cell r="A235" t="str">
            <v>Ignore</v>
          </cell>
          <cell r="B235">
            <v>0</v>
          </cell>
          <cell r="I235">
            <v>515121</v>
          </cell>
        </row>
        <row r="236">
          <cell r="A236" t="str">
            <v>Ignore</v>
          </cell>
          <cell r="B236">
            <v>0</v>
          </cell>
          <cell r="I236">
            <v>515123</v>
          </cell>
        </row>
        <row r="237">
          <cell r="A237" t="str">
            <v>Ignore</v>
          </cell>
          <cell r="B237">
            <v>0</v>
          </cell>
          <cell r="I237">
            <v>515126</v>
          </cell>
        </row>
        <row r="238">
          <cell r="A238" t="str">
            <v>Ignore</v>
          </cell>
          <cell r="B238">
            <v>0</v>
          </cell>
          <cell r="I238">
            <v>515127</v>
          </cell>
        </row>
        <row r="239">
          <cell r="A239" t="str">
            <v>Ignore</v>
          </cell>
          <cell r="B239">
            <v>0</v>
          </cell>
          <cell r="I239">
            <v>515130</v>
          </cell>
        </row>
        <row r="240">
          <cell r="A240" t="str">
            <v>Ignore</v>
          </cell>
          <cell r="B240">
            <v>0</v>
          </cell>
          <cell r="I240">
            <v>515131</v>
          </cell>
        </row>
        <row r="241">
          <cell r="A241" t="str">
            <v>Ignore</v>
          </cell>
          <cell r="B241">
            <v>0</v>
          </cell>
          <cell r="I241">
            <v>515133</v>
          </cell>
        </row>
        <row r="242">
          <cell r="A242" t="str">
            <v>Ignore</v>
          </cell>
          <cell r="B242">
            <v>0</v>
          </cell>
          <cell r="I242">
            <v>515216</v>
          </cell>
        </row>
        <row r="243">
          <cell r="A243" t="str">
            <v>Ignore</v>
          </cell>
          <cell r="B243">
            <v>0</v>
          </cell>
          <cell r="I243">
            <v>515217</v>
          </cell>
        </row>
        <row r="244">
          <cell r="A244" t="str">
            <v>Ignore</v>
          </cell>
          <cell r="B244">
            <v>0</v>
          </cell>
          <cell r="I244">
            <v>515220</v>
          </cell>
        </row>
        <row r="245">
          <cell r="A245" t="str">
            <v>Ignore</v>
          </cell>
          <cell r="B245">
            <v>0</v>
          </cell>
          <cell r="I245">
            <v>515221</v>
          </cell>
        </row>
        <row r="246">
          <cell r="A246" t="str">
            <v>Ignore</v>
          </cell>
          <cell r="B246">
            <v>0</v>
          </cell>
          <cell r="I246">
            <v>515223</v>
          </cell>
        </row>
        <row r="247">
          <cell r="A247" t="str">
            <v>Ignore</v>
          </cell>
          <cell r="B247">
            <v>0</v>
          </cell>
          <cell r="I247">
            <v>515226</v>
          </cell>
        </row>
        <row r="248">
          <cell r="A248" t="str">
            <v>Ignore</v>
          </cell>
          <cell r="B248">
            <v>0</v>
          </cell>
          <cell r="I248">
            <v>515227</v>
          </cell>
        </row>
        <row r="249">
          <cell r="A249" t="str">
            <v>Ignore</v>
          </cell>
          <cell r="B249">
            <v>0</v>
          </cell>
          <cell r="I249">
            <v>515230</v>
          </cell>
        </row>
        <row r="250">
          <cell r="A250" t="str">
            <v>Ignore</v>
          </cell>
          <cell r="B250">
            <v>0</v>
          </cell>
          <cell r="I250">
            <v>515231</v>
          </cell>
        </row>
        <row r="251">
          <cell r="A251" t="str">
            <v>Ignore</v>
          </cell>
          <cell r="B251">
            <v>0</v>
          </cell>
          <cell r="I251">
            <v>515233</v>
          </cell>
        </row>
        <row r="252">
          <cell r="A252" t="str">
            <v>Interest</v>
          </cell>
          <cell r="B252">
            <v>0</v>
          </cell>
          <cell r="I252">
            <v>705107</v>
          </cell>
        </row>
        <row r="253">
          <cell r="A253" t="str">
            <v>Interest</v>
          </cell>
          <cell r="B253">
            <v>-5.3247609999999999E-3</v>
          </cell>
          <cell r="I253">
            <v>705196</v>
          </cell>
        </row>
        <row r="254">
          <cell r="A254" t="str">
            <v>Interest</v>
          </cell>
          <cell r="B254">
            <v>-7.0093885499999997</v>
          </cell>
          <cell r="I254">
            <v>710110</v>
          </cell>
        </row>
        <row r="255">
          <cell r="A255" t="str">
            <v>Interest</v>
          </cell>
          <cell r="B255">
            <v>-7.2200778849999994</v>
          </cell>
          <cell r="I255">
            <v>710111</v>
          </cell>
        </row>
        <row r="256">
          <cell r="A256" t="str">
            <v>Interest</v>
          </cell>
          <cell r="B256">
            <v>-5.1126515979999994</v>
          </cell>
          <cell r="I256">
            <v>710117</v>
          </cell>
        </row>
        <row r="257">
          <cell r="A257" t="str">
            <v>Interest</v>
          </cell>
          <cell r="B257">
            <v>-3.9549730200000002</v>
          </cell>
          <cell r="I257">
            <v>710118</v>
          </cell>
        </row>
        <row r="258">
          <cell r="A258" t="str">
            <v>Profit/(loss) on sale/redemption of investments (other than inter-scheme transfer)</v>
          </cell>
          <cell r="B258">
            <v>-1.93725E-3</v>
          </cell>
          <cell r="I258">
            <v>715111</v>
          </cell>
        </row>
        <row r="259">
          <cell r="A259" t="str">
            <v>Profit/(loss) on sale/redemption of investments (other than inter-scheme transfer)</v>
          </cell>
          <cell r="B259">
            <v>5.0149999999999999E-4</v>
          </cell>
          <cell r="I259">
            <v>715118</v>
          </cell>
        </row>
        <row r="260">
          <cell r="A260" t="str">
            <v>~Other income (indicating nature)</v>
          </cell>
          <cell r="B260">
            <v>-2.0022906E-2</v>
          </cell>
          <cell r="I260">
            <v>745000</v>
          </cell>
        </row>
        <row r="261">
          <cell r="A261" t="str">
            <v>~Other income (indicating nature)</v>
          </cell>
          <cell r="B261">
            <v>-9.4276199999999988E-4</v>
          </cell>
          <cell r="I261">
            <v>750100</v>
          </cell>
        </row>
        <row r="262">
          <cell r="A262" t="str">
            <v>Ignore</v>
          </cell>
          <cell r="B262">
            <v>-8.8781449999999998E-2</v>
          </cell>
          <cell r="I262">
            <v>780110</v>
          </cell>
        </row>
        <row r="263">
          <cell r="A263" t="str">
            <v>Ignore</v>
          </cell>
          <cell r="B263">
            <v>-0.15525095</v>
          </cell>
          <cell r="I263">
            <v>780111</v>
          </cell>
        </row>
        <row r="264">
          <cell r="A264" t="str">
            <v>Ignore</v>
          </cell>
          <cell r="B264">
            <v>-2.2540439999999998E-2</v>
          </cell>
          <cell r="I264">
            <v>780118</v>
          </cell>
        </row>
        <row r="265">
          <cell r="A265" t="str">
            <v>Management fees</v>
          </cell>
          <cell r="B265">
            <v>5.6969043999999996E-2</v>
          </cell>
          <cell r="I265">
            <v>800116</v>
          </cell>
        </row>
        <row r="266">
          <cell r="A266" t="str">
            <v>Management fees</v>
          </cell>
          <cell r="B266">
            <v>1.1032639999999999E-3</v>
          </cell>
          <cell r="I266">
            <v>800120</v>
          </cell>
        </row>
        <row r="267">
          <cell r="A267" t="str">
            <v>Management fees</v>
          </cell>
          <cell r="B267">
            <v>1.8544700000000002E-4</v>
          </cell>
          <cell r="I267">
            <v>800121</v>
          </cell>
        </row>
        <row r="268">
          <cell r="A268" t="str">
            <v>Management fees</v>
          </cell>
          <cell r="B268">
            <v>4.3652999999999997E-5</v>
          </cell>
          <cell r="I268">
            <v>800123</v>
          </cell>
        </row>
        <row r="269">
          <cell r="A269" t="str">
            <v>Management fees</v>
          </cell>
          <cell r="B269">
            <v>7.3353942000000005E-2</v>
          </cell>
          <cell r="I269">
            <v>800126</v>
          </cell>
        </row>
        <row r="270">
          <cell r="A270" t="str">
            <v>Management fees</v>
          </cell>
          <cell r="B270">
            <v>3.6400000000000003E-7</v>
          </cell>
          <cell r="I270">
            <v>800127</v>
          </cell>
        </row>
        <row r="271">
          <cell r="A271" t="str">
            <v>Management fees</v>
          </cell>
          <cell r="B271">
            <v>1.3075790000000001E-3</v>
          </cell>
          <cell r="I271">
            <v>800130</v>
          </cell>
        </row>
        <row r="272">
          <cell r="A272" t="str">
            <v>Management fees</v>
          </cell>
          <cell r="B272">
            <v>1.5316E-5</v>
          </cell>
          <cell r="I272">
            <v>800131</v>
          </cell>
        </row>
        <row r="273">
          <cell r="A273" t="str">
            <v>Management fees</v>
          </cell>
          <cell r="B273">
            <v>2.9266769999999999E-3</v>
          </cell>
          <cell r="I273">
            <v>800133</v>
          </cell>
        </row>
        <row r="274">
          <cell r="A274" t="str">
            <v>Service Tax on Management Fees</v>
          </cell>
          <cell r="B274">
            <v>5.1271759999999998E-3</v>
          </cell>
          <cell r="I274">
            <v>807116</v>
          </cell>
        </row>
        <row r="275">
          <cell r="A275" t="str">
            <v>Service Tax on Management Fees</v>
          </cell>
          <cell r="B275">
            <v>9.9293E-5</v>
          </cell>
          <cell r="I275">
            <v>807120</v>
          </cell>
        </row>
        <row r="276">
          <cell r="A276" t="str">
            <v>Service Tax on Management Fees</v>
          </cell>
          <cell r="B276">
            <v>1.6688999999999999E-5</v>
          </cell>
          <cell r="I276">
            <v>807121</v>
          </cell>
        </row>
        <row r="277">
          <cell r="A277" t="str">
            <v>Service Tax on Management Fees</v>
          </cell>
          <cell r="B277">
            <v>3.9249999999999997E-6</v>
          </cell>
          <cell r="I277">
            <v>807123</v>
          </cell>
        </row>
        <row r="278">
          <cell r="A278" t="str">
            <v>Service Tax on Management Fees</v>
          </cell>
          <cell r="B278">
            <v>6.6018119999999994E-3</v>
          </cell>
          <cell r="I278">
            <v>807126</v>
          </cell>
        </row>
        <row r="279">
          <cell r="A279" t="str">
            <v>Service Tax on Management Fees</v>
          </cell>
          <cell r="B279">
            <v>1.17673E-4</v>
          </cell>
          <cell r="I279">
            <v>807130</v>
          </cell>
        </row>
        <row r="280">
          <cell r="A280" t="str">
            <v>Service Tax on Management Fees</v>
          </cell>
          <cell r="B280">
            <v>1.392E-6</v>
          </cell>
          <cell r="I280">
            <v>807131</v>
          </cell>
        </row>
        <row r="281">
          <cell r="A281" t="str">
            <v>Service Tax on Management Fees</v>
          </cell>
          <cell r="B281">
            <v>2.6340900000000004E-4</v>
          </cell>
          <cell r="I281">
            <v>807133</v>
          </cell>
        </row>
        <row r="282">
          <cell r="A282" t="str">
            <v>Service Tax on Management Fees</v>
          </cell>
          <cell r="B282">
            <v>5.1271759999999998E-3</v>
          </cell>
          <cell r="I282">
            <v>808116</v>
          </cell>
        </row>
        <row r="283">
          <cell r="A283" t="str">
            <v>Service Tax on Management Fees</v>
          </cell>
          <cell r="B283">
            <v>9.9293E-5</v>
          </cell>
          <cell r="I283">
            <v>808120</v>
          </cell>
        </row>
        <row r="284">
          <cell r="A284" t="str">
            <v>Service Tax on Management Fees</v>
          </cell>
          <cell r="B284">
            <v>1.6688999999999999E-5</v>
          </cell>
          <cell r="I284">
            <v>808121</v>
          </cell>
        </row>
        <row r="285">
          <cell r="A285" t="str">
            <v>Service Tax on Management Fees</v>
          </cell>
          <cell r="B285">
            <v>3.9249999999999997E-6</v>
          </cell>
          <cell r="I285">
            <v>808123</v>
          </cell>
        </row>
        <row r="286">
          <cell r="A286" t="str">
            <v>Service Tax on Management Fees</v>
          </cell>
          <cell r="B286">
            <v>6.6018119999999994E-3</v>
          </cell>
          <cell r="I286">
            <v>808126</v>
          </cell>
        </row>
        <row r="287">
          <cell r="A287" t="str">
            <v>Service Tax on Management Fees</v>
          </cell>
          <cell r="B287">
            <v>1.17673E-4</v>
          </cell>
          <cell r="I287">
            <v>808130</v>
          </cell>
        </row>
        <row r="288">
          <cell r="A288" t="str">
            <v>Service Tax on Management Fees</v>
          </cell>
          <cell r="B288">
            <v>1.392E-6</v>
          </cell>
          <cell r="I288">
            <v>808131</v>
          </cell>
        </row>
        <row r="289">
          <cell r="A289" t="str">
            <v>Service Tax on Management Fees</v>
          </cell>
          <cell r="B289">
            <v>2.6340900000000004E-4</v>
          </cell>
          <cell r="I289">
            <v>808133</v>
          </cell>
        </row>
        <row r="290">
          <cell r="A290" t="str">
            <v>Trustee fees</v>
          </cell>
          <cell r="B290">
            <v>1.4942267000000002E-2</v>
          </cell>
          <cell r="I290">
            <v>810116</v>
          </cell>
        </row>
        <row r="291">
          <cell r="A291" t="str">
            <v>Trustee fees</v>
          </cell>
          <cell r="B291">
            <v>2.8896E-4</v>
          </cell>
          <cell r="I291">
            <v>810120</v>
          </cell>
        </row>
        <row r="292">
          <cell r="A292" t="str">
            <v>Trustee fees</v>
          </cell>
          <cell r="B292">
            <v>4.8600999999999998E-5</v>
          </cell>
          <cell r="I292">
            <v>810121</v>
          </cell>
        </row>
        <row r="293">
          <cell r="A293" t="str">
            <v>Trustee fees</v>
          </cell>
          <cell r="B293">
            <v>1.1468000000000001E-5</v>
          </cell>
          <cell r="I293">
            <v>810123</v>
          </cell>
        </row>
        <row r="294">
          <cell r="A294" t="str">
            <v>Trustee fees</v>
          </cell>
          <cell r="B294">
            <v>1.9203573999999998E-2</v>
          </cell>
          <cell r="I294">
            <v>810126</v>
          </cell>
        </row>
        <row r="295">
          <cell r="A295" t="str">
            <v>Trustee fees</v>
          </cell>
          <cell r="B295">
            <v>3.4223200000000004E-4</v>
          </cell>
          <cell r="I295">
            <v>810130</v>
          </cell>
        </row>
        <row r="296">
          <cell r="A296" t="str">
            <v>Trustee fees</v>
          </cell>
          <cell r="B296">
            <v>3.9810000000000005E-6</v>
          </cell>
          <cell r="I296">
            <v>810131</v>
          </cell>
        </row>
        <row r="297">
          <cell r="A297" t="str">
            <v>Trustee fees</v>
          </cell>
          <cell r="B297">
            <v>7.6437599999999999E-4</v>
          </cell>
          <cell r="I297">
            <v>810133</v>
          </cell>
        </row>
        <row r="298">
          <cell r="A298" t="str">
            <v>Total recurring expenses (including 6.1 and 6.2)</v>
          </cell>
          <cell r="B298">
            <v>4.4663289000000002E-2</v>
          </cell>
          <cell r="I298">
            <v>815001</v>
          </cell>
        </row>
        <row r="299">
          <cell r="A299" t="str">
            <v>Total recurring expenses (including 6.1 and 6.2)</v>
          </cell>
          <cell r="B299">
            <v>5.8823239999999995E-3</v>
          </cell>
          <cell r="I299">
            <v>820100</v>
          </cell>
        </row>
        <row r="300">
          <cell r="A300" t="str">
            <v>Total recurring expenses (including 6.1 and 6.2)</v>
          </cell>
          <cell r="B300">
            <v>4.7071205999999997E-2</v>
          </cell>
          <cell r="I300">
            <v>825100</v>
          </cell>
        </row>
        <row r="301">
          <cell r="A301" t="str">
            <v>Total recurring expenses (including 6.1 and 6.2)</v>
          </cell>
          <cell r="B301">
            <v>1.7982670999999999E-2</v>
          </cell>
          <cell r="I301">
            <v>830000</v>
          </cell>
        </row>
        <row r="302">
          <cell r="A302" t="str">
            <v>Total recurring expenses (including 6.1 and 6.2)</v>
          </cell>
          <cell r="B302">
            <v>5.7450470000000005E-3</v>
          </cell>
          <cell r="I302">
            <v>830001</v>
          </cell>
        </row>
        <row r="303">
          <cell r="A303" t="str">
            <v>Total recurring expenses (including 6.1 and 6.2)</v>
          </cell>
          <cell r="B303">
            <v>8.2936877999999992E-2</v>
          </cell>
          <cell r="I303">
            <v>835003</v>
          </cell>
        </row>
        <row r="304">
          <cell r="A304" t="str">
            <v>Total recurring expenses (including 6.1 and 6.2)</v>
          </cell>
          <cell r="B304">
            <v>2.9884640999999997E-2</v>
          </cell>
          <cell r="I304">
            <v>845116</v>
          </cell>
        </row>
        <row r="305">
          <cell r="A305" t="str">
            <v>Total recurring expenses (including 6.1 and 6.2)</v>
          </cell>
          <cell r="B305">
            <v>5.7792299999999994E-4</v>
          </cell>
          <cell r="I305">
            <v>845120</v>
          </cell>
        </row>
        <row r="306">
          <cell r="A306" t="str">
            <v>Total recurring expenses (including 6.1 and 6.2)</v>
          </cell>
          <cell r="B306">
            <v>9.7207000000000006E-5</v>
          </cell>
          <cell r="I306">
            <v>845121</v>
          </cell>
        </row>
        <row r="307">
          <cell r="A307" t="str">
            <v>Total recurring expenses (including 6.1 and 6.2)</v>
          </cell>
          <cell r="B307">
            <v>2.2894000000000001E-5</v>
          </cell>
          <cell r="I307">
            <v>845123</v>
          </cell>
        </row>
        <row r="308">
          <cell r="A308" t="str">
            <v>Total recurring expenses (including 6.1 and 6.2)</v>
          </cell>
          <cell r="B308">
            <v>3.8407253000000002E-2</v>
          </cell>
          <cell r="I308">
            <v>845126</v>
          </cell>
        </row>
        <row r="309">
          <cell r="A309" t="str">
            <v>Total recurring expenses (including 6.1 and 6.2)</v>
          </cell>
          <cell r="B309">
            <v>1.8200000000000002E-7</v>
          </cell>
          <cell r="I309">
            <v>845127</v>
          </cell>
        </row>
        <row r="310">
          <cell r="A310" t="str">
            <v>Total recurring expenses (including 6.1 and 6.2)</v>
          </cell>
          <cell r="B310">
            <v>6.8446999999999996E-4</v>
          </cell>
          <cell r="I310">
            <v>845130</v>
          </cell>
        </row>
        <row r="311">
          <cell r="A311" t="str">
            <v>Total recurring expenses (including 6.1 and 6.2)</v>
          </cell>
          <cell r="B311">
            <v>8.0309999999999998E-6</v>
          </cell>
          <cell r="I311">
            <v>845131</v>
          </cell>
        </row>
        <row r="312">
          <cell r="A312" t="str">
            <v>Total recurring expenses (including 6.1 and 6.2)</v>
          </cell>
          <cell r="B312">
            <v>1.528773E-3</v>
          </cell>
          <cell r="I312">
            <v>845133</v>
          </cell>
        </row>
        <row r="313">
          <cell r="A313" t="str">
            <v>Total recurring expenses (including 6.1 and 6.2)</v>
          </cell>
          <cell r="B313">
            <v>2.1335307000000001E-2</v>
          </cell>
          <cell r="I313">
            <v>850002</v>
          </cell>
        </row>
        <row r="314">
          <cell r="A314" t="str">
            <v>Total recurring expenses (including 6.1 and 6.2)</v>
          </cell>
          <cell r="B314">
            <v>1.5909870000000001E-3</v>
          </cell>
          <cell r="I314">
            <v>850003</v>
          </cell>
        </row>
        <row r="315">
          <cell r="A315" t="str">
            <v>Total recurring expenses (including 6.1 and 6.2)</v>
          </cell>
          <cell r="B315">
            <v>4.9441000000000003E-4</v>
          </cell>
          <cell r="I315">
            <v>850004</v>
          </cell>
        </row>
        <row r="316">
          <cell r="A316" t="str">
            <v>Interest</v>
          </cell>
          <cell r="B316">
            <v>-2.6E-7</v>
          </cell>
          <cell r="I316">
            <v>850007</v>
          </cell>
        </row>
        <row r="317">
          <cell r="A317" t="str">
            <v>Total recurring expenses (including 6.1 and 6.2)</v>
          </cell>
          <cell r="B317">
            <v>-0.24083410500000002</v>
          </cell>
          <cell r="I317">
            <v>850032</v>
          </cell>
        </row>
        <row r="318">
          <cell r="A318" t="str">
            <v>Total recurring expenses (including 6.1 and 6.2)</v>
          </cell>
          <cell r="B318">
            <v>1.1635607000000001E-2</v>
          </cell>
          <cell r="I318">
            <v>850037</v>
          </cell>
        </row>
        <row r="319">
          <cell r="A319" t="str">
            <v>Total recurring expenses (including 6.1 and 6.2)</v>
          </cell>
          <cell r="B319">
            <v>1.4963790000000002E-3</v>
          </cell>
          <cell r="I319">
            <v>850040</v>
          </cell>
        </row>
        <row r="320">
          <cell r="A320" t="str">
            <v>Total recurring expenses (including 6.1 and 6.2)</v>
          </cell>
          <cell r="B320">
            <v>-7.6815124999999998E-2</v>
          </cell>
          <cell r="I320">
            <v>850126</v>
          </cell>
        </row>
        <row r="321">
          <cell r="A321" t="str">
            <v>Total recurring expenses (including 6.1 and 6.2)</v>
          </cell>
          <cell r="B321">
            <v>-3.6400000000000003E-7</v>
          </cell>
          <cell r="I321">
            <v>850127</v>
          </cell>
        </row>
        <row r="322">
          <cell r="A322" t="str">
            <v>Total recurring expenses (including 6.1 and 6.2)</v>
          </cell>
          <cell r="B322">
            <v>-1.3686989999999999E-3</v>
          </cell>
          <cell r="I322">
            <v>850130</v>
          </cell>
        </row>
        <row r="323">
          <cell r="A323" t="str">
            <v>Total recurring expenses (including 6.1 and 6.2)</v>
          </cell>
          <cell r="B323">
            <v>-1.605E-5</v>
          </cell>
          <cell r="I323">
            <v>850131</v>
          </cell>
        </row>
        <row r="324">
          <cell r="A324" t="str">
            <v>Total recurring expenses (including 6.1 and 6.2)</v>
          </cell>
          <cell r="B324">
            <v>-3.0569500000000001E-3</v>
          </cell>
          <cell r="I324">
            <v>850133</v>
          </cell>
        </row>
        <row r="325">
          <cell r="A325" t="str">
            <v>Total recurring expenses (including 6.1 and 6.2)</v>
          </cell>
          <cell r="B325">
            <v>0.13448078700000002</v>
          </cell>
          <cell r="I325">
            <v>855116</v>
          </cell>
        </row>
        <row r="326">
          <cell r="A326" t="str">
            <v>Total recurring expenses (including 6.1 and 6.2)</v>
          </cell>
          <cell r="B326">
            <v>2.6006430000000001E-3</v>
          </cell>
          <cell r="I326">
            <v>855120</v>
          </cell>
        </row>
        <row r="327">
          <cell r="A327" t="str">
            <v>Total recurring expenses (including 6.1 and 6.2)</v>
          </cell>
          <cell r="B327">
            <v>4.3742500000000002E-4</v>
          </cell>
          <cell r="I327">
            <v>855121</v>
          </cell>
        </row>
        <row r="328">
          <cell r="A328" t="str">
            <v>Total recurring expenses (including 6.1 and 6.2)</v>
          </cell>
          <cell r="B328">
            <v>1.0303800000000001E-4</v>
          </cell>
          <cell r="I328">
            <v>855123</v>
          </cell>
        </row>
        <row r="329">
          <cell r="A329" t="str">
            <v>Total recurring expenses (including 6.1 and 6.2)</v>
          </cell>
          <cell r="B329">
            <v>0.17283258500000001</v>
          </cell>
          <cell r="I329">
            <v>855126</v>
          </cell>
        </row>
        <row r="330">
          <cell r="A330" t="str">
            <v>Total recurring expenses (including 6.1 and 6.2)</v>
          </cell>
          <cell r="B330">
            <v>7.2800000000000006E-7</v>
          </cell>
          <cell r="I330">
            <v>855127</v>
          </cell>
        </row>
        <row r="331">
          <cell r="A331" t="str">
            <v>Total recurring expenses (including 6.1 and 6.2)</v>
          </cell>
          <cell r="B331">
            <v>3.0801040000000002E-3</v>
          </cell>
          <cell r="I331">
            <v>855130</v>
          </cell>
        </row>
        <row r="332">
          <cell r="A332" t="str">
            <v>Total recurring expenses (including 6.1 and 6.2)</v>
          </cell>
          <cell r="B332">
            <v>3.6114E-5</v>
          </cell>
          <cell r="I332">
            <v>855131</v>
          </cell>
        </row>
        <row r="333">
          <cell r="A333" t="str">
            <v>Total recurring expenses (including 6.1 and 6.2)</v>
          </cell>
          <cell r="B333">
            <v>6.8794619999999994E-3</v>
          </cell>
          <cell r="I333">
            <v>855133</v>
          </cell>
        </row>
        <row r="334">
          <cell r="A334" t="str">
            <v>Interest</v>
          </cell>
          <cell r="B334">
            <v>0</v>
          </cell>
          <cell r="I334">
            <v>860100</v>
          </cell>
        </row>
        <row r="335">
          <cell r="A335" t="str">
            <v>Ignore</v>
          </cell>
          <cell r="B335">
            <v>0.18660117200000001</v>
          </cell>
          <cell r="I335">
            <v>865120</v>
          </cell>
        </row>
        <row r="336">
          <cell r="A336" t="str">
            <v>Ignore</v>
          </cell>
          <cell r="B336">
            <v>3.0852484999999999E-2</v>
          </cell>
          <cell r="I336">
            <v>865121</v>
          </cell>
        </row>
        <row r="337">
          <cell r="A337" t="str">
            <v>Ignore</v>
          </cell>
          <cell r="B337">
            <v>7.4038979999999999E-3</v>
          </cell>
          <cell r="I337">
            <v>865123</v>
          </cell>
        </row>
        <row r="338">
          <cell r="A338" t="str">
            <v>Ignore</v>
          </cell>
          <cell r="B338">
            <v>0.22081199500000001</v>
          </cell>
          <cell r="I338">
            <v>865130</v>
          </cell>
        </row>
        <row r="339">
          <cell r="A339" t="str">
            <v>Ignore</v>
          </cell>
          <cell r="B339">
            <v>2.5779520000000001E-3</v>
          </cell>
          <cell r="I339">
            <v>865131</v>
          </cell>
        </row>
        <row r="340">
          <cell r="A340" t="str">
            <v>Ignore</v>
          </cell>
          <cell r="B340">
            <v>0.565848825</v>
          </cell>
          <cell r="I340">
            <v>865133</v>
          </cell>
        </row>
        <row r="341">
          <cell r="A341" t="str">
            <v>Profit/(loss) on sale/redemption of investments (other than inter-scheme transfer)</v>
          </cell>
          <cell r="B341">
            <v>0</v>
          </cell>
          <cell r="I341">
            <v>885107</v>
          </cell>
        </row>
        <row r="342">
          <cell r="A342" t="str">
            <v>Profit/(loss) on sale/redemption of investments (other than inter-scheme transfer)</v>
          </cell>
          <cell r="B342">
            <v>0</v>
          </cell>
          <cell r="I342">
            <v>885110</v>
          </cell>
        </row>
        <row r="343">
          <cell r="A343" t="str">
            <v>Profit/(loss) on sale/redemption of investments (other than inter-scheme transfer)</v>
          </cell>
          <cell r="B343">
            <v>6.5565250000000005E-2</v>
          </cell>
          <cell r="I343">
            <v>885111</v>
          </cell>
        </row>
        <row r="344">
          <cell r="A344" t="str">
            <v>Profit/(loss) on sale/redemption of investments (other than inter-scheme transfer)</v>
          </cell>
          <cell r="B344">
            <v>3.5179099999999998E-2</v>
          </cell>
          <cell r="I344">
            <v>885118</v>
          </cell>
        </row>
        <row r="345">
          <cell r="A345" t="str">
            <v>Ignore</v>
          </cell>
          <cell r="B345">
            <v>3.5989585109999997</v>
          </cell>
          <cell r="I345">
            <v>100007</v>
          </cell>
        </row>
        <row r="346">
          <cell r="A346" t="str">
            <v>Ignore</v>
          </cell>
          <cell r="B346">
            <v>-39.406759999999998</v>
          </cell>
          <cell r="I346">
            <v>100010</v>
          </cell>
        </row>
        <row r="347">
          <cell r="A347" t="str">
            <v>Ignore</v>
          </cell>
          <cell r="B347">
            <v>-7.2407193480000016</v>
          </cell>
          <cell r="I347">
            <v>100011</v>
          </cell>
        </row>
        <row r="348">
          <cell r="A348" t="str">
            <v>Ignore</v>
          </cell>
          <cell r="B348">
            <v>8.5230040000000002</v>
          </cell>
          <cell r="I348">
            <v>100018</v>
          </cell>
        </row>
        <row r="349">
          <cell r="A349" t="str">
            <v>Ignore</v>
          </cell>
          <cell r="B349">
            <v>-12.522651284000396</v>
          </cell>
          <cell r="I349">
            <v>105017</v>
          </cell>
        </row>
        <row r="350">
          <cell r="A350" t="str">
            <v>Ignore</v>
          </cell>
          <cell r="B350">
            <v>0.15437320600000001</v>
          </cell>
          <cell r="I350">
            <v>120107</v>
          </cell>
        </row>
        <row r="351">
          <cell r="A351" t="str">
            <v>Ignore</v>
          </cell>
          <cell r="B351">
            <v>2.655385E-2</v>
          </cell>
          <cell r="I351">
            <v>120110</v>
          </cell>
        </row>
        <row r="352">
          <cell r="A352" t="str">
            <v>Ignore</v>
          </cell>
          <cell r="B352">
            <v>5.2130000000000004E-4</v>
          </cell>
          <cell r="I352">
            <v>120111</v>
          </cell>
        </row>
        <row r="353">
          <cell r="A353" t="str">
            <v>Ignore</v>
          </cell>
          <cell r="B353">
            <v>1.0000000000000001E-9</v>
          </cell>
          <cell r="I353">
            <v>120117</v>
          </cell>
        </row>
        <row r="354">
          <cell r="A354" t="str">
            <v>Ignore</v>
          </cell>
          <cell r="B354">
            <v>-3.247295E-2</v>
          </cell>
          <cell r="I354">
            <v>120118</v>
          </cell>
        </row>
        <row r="355">
          <cell r="A355" t="str">
            <v>Ignore</v>
          </cell>
          <cell r="B355">
            <v>-4.9553180000305175E-3</v>
          </cell>
          <cell r="I355">
            <v>125100</v>
          </cell>
        </row>
        <row r="356">
          <cell r="A356" t="str">
            <v>Ignore</v>
          </cell>
          <cell r="B356">
            <v>0</v>
          </cell>
          <cell r="I356">
            <v>126123</v>
          </cell>
        </row>
        <row r="357">
          <cell r="A357" t="str">
            <v>Ignore</v>
          </cell>
          <cell r="B357">
            <v>0</v>
          </cell>
          <cell r="I357">
            <v>126133</v>
          </cell>
        </row>
        <row r="358">
          <cell r="A358" t="str">
            <v>Ignore</v>
          </cell>
          <cell r="B358">
            <v>0</v>
          </cell>
          <cell r="I358">
            <v>126134</v>
          </cell>
        </row>
        <row r="359">
          <cell r="A359" t="str">
            <v>Ignore</v>
          </cell>
          <cell r="B359">
            <v>0</v>
          </cell>
          <cell r="I359">
            <v>126142</v>
          </cell>
        </row>
        <row r="360">
          <cell r="A360" t="str">
            <v>Ignore</v>
          </cell>
          <cell r="B360">
            <v>0</v>
          </cell>
          <cell r="I360">
            <v>126147</v>
          </cell>
        </row>
        <row r="361">
          <cell r="A361" t="str">
            <v>Ignore</v>
          </cell>
          <cell r="B361">
            <v>0</v>
          </cell>
          <cell r="I361">
            <v>126164</v>
          </cell>
        </row>
        <row r="362">
          <cell r="A362" t="str">
            <v>Ignore</v>
          </cell>
          <cell r="B362">
            <v>0</v>
          </cell>
          <cell r="I362">
            <v>126254</v>
          </cell>
        </row>
        <row r="363">
          <cell r="A363" t="str">
            <v>Ignore</v>
          </cell>
          <cell r="B363">
            <v>0</v>
          </cell>
          <cell r="I363">
            <v>130000</v>
          </cell>
        </row>
        <row r="364">
          <cell r="A364" t="str">
            <v>Ignore</v>
          </cell>
          <cell r="B364">
            <v>0</v>
          </cell>
          <cell r="I364">
            <v>130001</v>
          </cell>
        </row>
        <row r="365">
          <cell r="A365" t="str">
            <v>Ignore</v>
          </cell>
          <cell r="B365">
            <v>2.0016596999999998</v>
          </cell>
          <cell r="I365">
            <v>130100</v>
          </cell>
        </row>
        <row r="366">
          <cell r="A366" t="str">
            <v>Ignore</v>
          </cell>
          <cell r="B366">
            <v>-1.4040751999998092E-2</v>
          </cell>
          <cell r="I366">
            <v>130101</v>
          </cell>
        </row>
        <row r="367">
          <cell r="A367" t="str">
            <v>Ignore</v>
          </cell>
          <cell r="B367">
            <v>0</v>
          </cell>
          <cell r="I367">
            <v>140007</v>
          </cell>
        </row>
        <row r="368">
          <cell r="A368" t="str">
            <v>Ignore</v>
          </cell>
          <cell r="B368">
            <v>0</v>
          </cell>
          <cell r="I368">
            <v>140011</v>
          </cell>
        </row>
        <row r="369">
          <cell r="A369" t="str">
            <v>Ignore</v>
          </cell>
          <cell r="B369">
            <v>0</v>
          </cell>
          <cell r="I369">
            <v>140018</v>
          </cell>
        </row>
        <row r="370">
          <cell r="A370" t="str">
            <v>Ignore</v>
          </cell>
          <cell r="B370">
            <v>3.6806756000000052E-2</v>
          </cell>
          <cell r="I370">
            <v>145007</v>
          </cell>
        </row>
        <row r="371">
          <cell r="A371" t="str">
            <v>Ignore</v>
          </cell>
          <cell r="B371">
            <v>-6.112385E-2</v>
          </cell>
          <cell r="I371">
            <v>145010</v>
          </cell>
        </row>
        <row r="372">
          <cell r="A372" t="str">
            <v>Ignore</v>
          </cell>
          <cell r="B372">
            <v>0.48552904800000002</v>
          </cell>
          <cell r="I372">
            <v>145011</v>
          </cell>
        </row>
        <row r="373">
          <cell r="A373" t="str">
            <v>Ignore</v>
          </cell>
          <cell r="B373">
            <v>-1.6445749999999999E-3</v>
          </cell>
          <cell r="I373">
            <v>145017</v>
          </cell>
        </row>
        <row r="374">
          <cell r="A374" t="str">
            <v>Ignore</v>
          </cell>
          <cell r="B374">
            <v>0.63791394999999995</v>
          </cell>
          <cell r="I374">
            <v>145018</v>
          </cell>
        </row>
        <row r="375">
          <cell r="A375" t="str">
            <v>Ignore</v>
          </cell>
          <cell r="B375">
            <v>0</v>
          </cell>
          <cell r="I375">
            <v>160019</v>
          </cell>
        </row>
        <row r="376">
          <cell r="A376" t="str">
            <v>Ignore</v>
          </cell>
          <cell r="B376">
            <v>0</v>
          </cell>
          <cell r="I376">
            <v>160022</v>
          </cell>
        </row>
        <row r="377">
          <cell r="A377" t="str">
            <v>Ignore</v>
          </cell>
          <cell r="B377">
            <v>0</v>
          </cell>
          <cell r="I377">
            <v>160023</v>
          </cell>
        </row>
        <row r="378">
          <cell r="A378" t="str">
            <v>Ignore</v>
          </cell>
          <cell r="B378">
            <v>0</v>
          </cell>
          <cell r="I378">
            <v>160027</v>
          </cell>
        </row>
        <row r="379">
          <cell r="A379" t="str">
            <v>Ignore</v>
          </cell>
          <cell r="B379">
            <v>0</v>
          </cell>
          <cell r="I379">
            <v>160031</v>
          </cell>
        </row>
        <row r="380">
          <cell r="A380" t="str">
            <v>Ignore</v>
          </cell>
          <cell r="B380">
            <v>2.52E-2</v>
          </cell>
          <cell r="I380">
            <v>165016</v>
          </cell>
        </row>
        <row r="381">
          <cell r="A381" t="str">
            <v>Ignore</v>
          </cell>
          <cell r="B381">
            <v>0</v>
          </cell>
          <cell r="I381">
            <v>165099</v>
          </cell>
        </row>
        <row r="382">
          <cell r="A382" t="str">
            <v>Ignore</v>
          </cell>
          <cell r="B382">
            <v>4.4012600000000092E-4</v>
          </cell>
          <cell r="I382">
            <v>200000</v>
          </cell>
        </row>
        <row r="383">
          <cell r="A383" t="str">
            <v>Ignore</v>
          </cell>
          <cell r="B383">
            <v>2.9149299999999928E-4</v>
          </cell>
          <cell r="I383">
            <v>205000</v>
          </cell>
        </row>
        <row r="384">
          <cell r="A384" t="str">
            <v>Ignore</v>
          </cell>
          <cell r="B384">
            <v>3.9955799999999946E-4</v>
          </cell>
          <cell r="I384">
            <v>210005</v>
          </cell>
        </row>
        <row r="385">
          <cell r="A385" t="str">
            <v>Ignore</v>
          </cell>
          <cell r="B385">
            <v>6.2912487000000003E-2</v>
          </cell>
          <cell r="I385">
            <v>210015</v>
          </cell>
        </row>
        <row r="386">
          <cell r="A386" t="str">
            <v>Ignore</v>
          </cell>
          <cell r="B386">
            <v>-0.27053073</v>
          </cell>
          <cell r="I386">
            <v>210030</v>
          </cell>
        </row>
        <row r="387">
          <cell r="A387" t="str">
            <v>Ignore</v>
          </cell>
          <cell r="B387">
            <v>0.159766037</v>
          </cell>
          <cell r="I387">
            <v>210032</v>
          </cell>
        </row>
        <row r="388">
          <cell r="A388" t="str">
            <v>Ignore</v>
          </cell>
          <cell r="B388">
            <v>2.0649999999999976E-6</v>
          </cell>
          <cell r="I388">
            <v>210053</v>
          </cell>
        </row>
        <row r="389">
          <cell r="A389" t="str">
            <v>Ignore</v>
          </cell>
          <cell r="B389">
            <v>6.6543599999999994E-4</v>
          </cell>
          <cell r="I389">
            <v>210501</v>
          </cell>
        </row>
        <row r="390">
          <cell r="A390" t="str">
            <v>Ignore</v>
          </cell>
          <cell r="B390">
            <v>1.4343299999999999E-4</v>
          </cell>
          <cell r="I390">
            <v>210502</v>
          </cell>
        </row>
        <row r="391">
          <cell r="A391" t="str">
            <v>Ignore</v>
          </cell>
          <cell r="B391">
            <v>0</v>
          </cell>
          <cell r="I391">
            <v>220007</v>
          </cell>
        </row>
        <row r="392">
          <cell r="A392" t="str">
            <v>Ignore</v>
          </cell>
          <cell r="B392">
            <v>0</v>
          </cell>
          <cell r="I392">
            <v>220010</v>
          </cell>
        </row>
        <row r="393">
          <cell r="A393" t="str">
            <v>Ignore</v>
          </cell>
          <cell r="B393">
            <v>0</v>
          </cell>
          <cell r="I393">
            <v>220011</v>
          </cell>
        </row>
        <row r="394">
          <cell r="A394" t="str">
            <v>Ignore</v>
          </cell>
          <cell r="B394">
            <v>0</v>
          </cell>
          <cell r="I394">
            <v>220017</v>
          </cell>
        </row>
        <row r="395">
          <cell r="A395" t="str">
            <v>Ignore</v>
          </cell>
          <cell r="B395">
            <v>0</v>
          </cell>
          <cell r="I395">
            <v>220018</v>
          </cell>
        </row>
        <row r="396">
          <cell r="A396" t="str">
            <v>Ignore</v>
          </cell>
          <cell r="B396">
            <v>0</v>
          </cell>
          <cell r="I396">
            <v>225000</v>
          </cell>
        </row>
        <row r="397">
          <cell r="A397" t="str">
            <v>Ignore</v>
          </cell>
          <cell r="B397">
            <v>0</v>
          </cell>
          <cell r="I397">
            <v>225001</v>
          </cell>
        </row>
        <row r="398">
          <cell r="A398" t="str">
            <v>Ignore</v>
          </cell>
          <cell r="B398">
            <v>0</v>
          </cell>
          <cell r="I398">
            <v>225100</v>
          </cell>
        </row>
        <row r="399">
          <cell r="A399" t="str">
            <v>Ignore</v>
          </cell>
          <cell r="B399">
            <v>0</v>
          </cell>
          <cell r="I399">
            <v>225103</v>
          </cell>
        </row>
        <row r="400">
          <cell r="A400" t="str">
            <v>Ignore</v>
          </cell>
          <cell r="B400">
            <v>-7.0620000001043082E-6</v>
          </cell>
          <cell r="I400">
            <v>230000</v>
          </cell>
        </row>
        <row r="401">
          <cell r="A401" t="str">
            <v>Ignore</v>
          </cell>
          <cell r="B401">
            <v>-5.9176580000001935E-3</v>
          </cell>
          <cell r="I401">
            <v>230016</v>
          </cell>
        </row>
        <row r="402">
          <cell r="A402" t="str">
            <v>Ignore</v>
          </cell>
          <cell r="B402">
            <v>5.8289499999999821E-4</v>
          </cell>
          <cell r="I402">
            <v>245000</v>
          </cell>
        </row>
        <row r="403">
          <cell r="A403" t="str">
            <v>Ignore</v>
          </cell>
          <cell r="B403">
            <v>1.1275409999999999E-3</v>
          </cell>
          <cell r="I403">
            <v>255015</v>
          </cell>
        </row>
        <row r="404">
          <cell r="A404" t="str">
            <v>Ignore</v>
          </cell>
          <cell r="B404">
            <v>-1.4973999999999999E-2</v>
          </cell>
          <cell r="I404">
            <v>255046</v>
          </cell>
        </row>
        <row r="405">
          <cell r="A405" t="str">
            <v>Ignore</v>
          </cell>
          <cell r="B405">
            <v>1.25E-3</v>
          </cell>
          <cell r="I405">
            <v>255053</v>
          </cell>
        </row>
        <row r="406">
          <cell r="A406" t="str">
            <v>Ignore</v>
          </cell>
          <cell r="B406">
            <v>0</v>
          </cell>
          <cell r="I406">
            <v>255062</v>
          </cell>
        </row>
        <row r="407">
          <cell r="A407" t="str">
            <v>Ignore</v>
          </cell>
          <cell r="B407">
            <v>3.9603999999999359E-5</v>
          </cell>
          <cell r="I407">
            <v>255077</v>
          </cell>
        </row>
        <row r="408">
          <cell r="A408" t="str">
            <v>Ignore</v>
          </cell>
          <cell r="B408">
            <v>3.9603999999999359E-5</v>
          </cell>
          <cell r="I408">
            <v>255078</v>
          </cell>
        </row>
        <row r="409">
          <cell r="A409" t="str">
            <v>Ignore</v>
          </cell>
          <cell r="B409">
            <v>1.230489E-3</v>
          </cell>
          <cell r="I409">
            <v>255091</v>
          </cell>
        </row>
        <row r="410">
          <cell r="A410" t="str">
            <v>Ignore</v>
          </cell>
          <cell r="B410">
            <v>1.7204346999999998E-2</v>
          </cell>
          <cell r="I410">
            <v>255094</v>
          </cell>
        </row>
        <row r="411">
          <cell r="A411" t="str">
            <v>Ignore</v>
          </cell>
          <cell r="B411">
            <v>0</v>
          </cell>
          <cell r="I411">
            <v>255099</v>
          </cell>
        </row>
        <row r="412">
          <cell r="A412" t="str">
            <v>Ignore</v>
          </cell>
          <cell r="B412">
            <v>-3.1729000000000001E-5</v>
          </cell>
          <cell r="I412">
            <v>261002</v>
          </cell>
        </row>
        <row r="413">
          <cell r="A413" t="str">
            <v>Ignore</v>
          </cell>
          <cell r="B413">
            <v>-4.2401499999999997E-4</v>
          </cell>
          <cell r="I413">
            <v>261003</v>
          </cell>
        </row>
        <row r="414">
          <cell r="A414" t="str">
            <v>Ignore</v>
          </cell>
          <cell r="B414">
            <v>-9.0146000000000001E-5</v>
          </cell>
          <cell r="I414">
            <v>261004</v>
          </cell>
        </row>
        <row r="415">
          <cell r="A415" t="str">
            <v>Ignore</v>
          </cell>
          <cell r="B415">
            <v>-1.5678129999999999E-3</v>
          </cell>
          <cell r="I415">
            <v>261005</v>
          </cell>
        </row>
        <row r="416">
          <cell r="A416" t="str">
            <v>Ignore</v>
          </cell>
          <cell r="B416">
            <v>-2.2530700000000002E-3</v>
          </cell>
          <cell r="I416">
            <v>261007</v>
          </cell>
        </row>
        <row r="417">
          <cell r="A417" t="str">
            <v>Ignore</v>
          </cell>
          <cell r="B417">
            <v>-1.14376E-4</v>
          </cell>
          <cell r="I417">
            <v>261009</v>
          </cell>
        </row>
        <row r="418">
          <cell r="A418" t="str">
            <v>Ignore</v>
          </cell>
          <cell r="B418">
            <v>-1.993295E-3</v>
          </cell>
          <cell r="I418">
            <v>261010</v>
          </cell>
        </row>
        <row r="419">
          <cell r="A419" t="str">
            <v>Ignore</v>
          </cell>
          <cell r="B419">
            <v>-1.596444E-3</v>
          </cell>
          <cell r="I419">
            <v>261011</v>
          </cell>
        </row>
        <row r="420">
          <cell r="A420" t="str">
            <v>Ignore</v>
          </cell>
          <cell r="B420">
            <v>-4.8848900000000005E-4</v>
          </cell>
          <cell r="I420">
            <v>261016</v>
          </cell>
        </row>
        <row r="421">
          <cell r="A421" t="str">
            <v>Ignore</v>
          </cell>
          <cell r="B421">
            <v>-1.567337E-3</v>
          </cell>
          <cell r="I421">
            <v>261017</v>
          </cell>
        </row>
        <row r="422">
          <cell r="A422" t="str">
            <v>Ignore</v>
          </cell>
          <cell r="B422">
            <v>7.9375362999999997</v>
          </cell>
          <cell r="I422">
            <v>500016</v>
          </cell>
        </row>
        <row r="423">
          <cell r="A423" t="str">
            <v>Ignore</v>
          </cell>
          <cell r="B423">
            <v>0</v>
          </cell>
          <cell r="I423">
            <v>500017</v>
          </cell>
        </row>
        <row r="424">
          <cell r="A424" t="str">
            <v>Ignore</v>
          </cell>
          <cell r="B424">
            <v>3.6936200000000002E-2</v>
          </cell>
          <cell r="I424">
            <v>500020</v>
          </cell>
        </row>
        <row r="425">
          <cell r="A425" t="str">
            <v>Ignore</v>
          </cell>
          <cell r="B425">
            <v>2.6405000000000001E-2</v>
          </cell>
          <cell r="I425">
            <v>500021</v>
          </cell>
        </row>
        <row r="426">
          <cell r="A426" t="str">
            <v>Ignore</v>
          </cell>
          <cell r="B426">
            <v>-3.3701799999999997E-2</v>
          </cell>
          <cell r="I426">
            <v>500023</v>
          </cell>
        </row>
        <row r="427">
          <cell r="A427" t="str">
            <v>Ignore</v>
          </cell>
          <cell r="B427">
            <v>-9.3526059000000004</v>
          </cell>
          <cell r="I427">
            <v>500026</v>
          </cell>
        </row>
        <row r="428">
          <cell r="A428" t="str">
            <v>Ignore</v>
          </cell>
          <cell r="B428">
            <v>0.33735480000000001</v>
          </cell>
          <cell r="I428">
            <v>500030</v>
          </cell>
        </row>
        <row r="429">
          <cell r="A429" t="str">
            <v>Ignore</v>
          </cell>
          <cell r="B429">
            <v>-5.1789999999999996E-4</v>
          </cell>
          <cell r="I429">
            <v>500031</v>
          </cell>
        </row>
        <row r="430">
          <cell r="A430" t="str">
            <v>Ignore</v>
          </cell>
          <cell r="B430">
            <v>36.421996100000001</v>
          </cell>
          <cell r="I430">
            <v>500033</v>
          </cell>
        </row>
        <row r="431">
          <cell r="A431" t="str">
            <v>Ignore</v>
          </cell>
          <cell r="B431">
            <v>0.14043687299999996</v>
          </cell>
          <cell r="I431">
            <v>505016</v>
          </cell>
        </row>
        <row r="432">
          <cell r="A432" t="str">
            <v>Ignore</v>
          </cell>
          <cell r="B432">
            <v>0</v>
          </cell>
          <cell r="I432">
            <v>505017</v>
          </cell>
        </row>
        <row r="433">
          <cell r="A433" t="str">
            <v>Ignore</v>
          </cell>
          <cell r="B433">
            <v>1.6883000000000001E-5</v>
          </cell>
          <cell r="I433">
            <v>505020</v>
          </cell>
        </row>
        <row r="434">
          <cell r="A434" t="str">
            <v>Ignore</v>
          </cell>
          <cell r="B434">
            <v>-6.0299999999999999E-7</v>
          </cell>
          <cell r="I434">
            <v>505021</v>
          </cell>
        </row>
        <row r="435">
          <cell r="A435" t="str">
            <v>Ignore</v>
          </cell>
          <cell r="B435">
            <v>1.02E-7</v>
          </cell>
          <cell r="I435">
            <v>505023</v>
          </cell>
        </row>
        <row r="436">
          <cell r="A436" t="str">
            <v>Ignore</v>
          </cell>
          <cell r="B436">
            <v>-3.0692525999999991E-2</v>
          </cell>
          <cell r="I436">
            <v>505026</v>
          </cell>
        </row>
        <row r="437">
          <cell r="A437" t="str">
            <v>Ignore</v>
          </cell>
          <cell r="B437">
            <v>0</v>
          </cell>
          <cell r="I437">
            <v>505027</v>
          </cell>
        </row>
        <row r="438">
          <cell r="A438" t="str">
            <v>Ignore</v>
          </cell>
          <cell r="B438">
            <v>2.5280000000000006E-6</v>
          </cell>
          <cell r="I438">
            <v>505030</v>
          </cell>
        </row>
        <row r="439">
          <cell r="A439" t="str">
            <v>Ignore</v>
          </cell>
          <cell r="B439">
            <v>-8.8330000000000034E-6</v>
          </cell>
          <cell r="I439">
            <v>505031</v>
          </cell>
        </row>
        <row r="440">
          <cell r="A440" t="str">
            <v>Ignore</v>
          </cell>
          <cell r="B440">
            <v>-1.3900000000000001E-7</v>
          </cell>
          <cell r="I440">
            <v>505033</v>
          </cell>
        </row>
        <row r="441">
          <cell r="A441" t="str">
            <v>Ignore</v>
          </cell>
          <cell r="B441">
            <v>10.573925210000002</v>
          </cell>
          <cell r="I441">
            <v>510016</v>
          </cell>
        </row>
        <row r="442">
          <cell r="A442" t="str">
            <v>Ignore</v>
          </cell>
          <cell r="B442">
            <v>0</v>
          </cell>
          <cell r="I442">
            <v>510017</v>
          </cell>
        </row>
        <row r="443">
          <cell r="A443" t="str">
            <v>Ignore</v>
          </cell>
          <cell r="B443">
            <v>6.2143500000000059E-4</v>
          </cell>
          <cell r="I443">
            <v>510020</v>
          </cell>
        </row>
        <row r="444">
          <cell r="A444" t="str">
            <v>Ignore</v>
          </cell>
          <cell r="B444">
            <v>2.5566E-3</v>
          </cell>
          <cell r="I444">
            <v>510021</v>
          </cell>
        </row>
        <row r="445">
          <cell r="A445" t="str">
            <v>Ignore</v>
          </cell>
          <cell r="B445">
            <v>-3.9425559999999998E-3</v>
          </cell>
          <cell r="I445">
            <v>510023</v>
          </cell>
        </row>
        <row r="446">
          <cell r="A446" t="str">
            <v>Ignore</v>
          </cell>
          <cell r="B446">
            <v>0</v>
          </cell>
          <cell r="I446">
            <v>510024</v>
          </cell>
        </row>
        <row r="447">
          <cell r="A447" t="str">
            <v>Ignore</v>
          </cell>
          <cell r="B447">
            <v>-13.672268080000002</v>
          </cell>
          <cell r="I447">
            <v>510026</v>
          </cell>
        </row>
        <row r="448">
          <cell r="A448" t="str">
            <v>Ignore</v>
          </cell>
          <cell r="B448">
            <v>0</v>
          </cell>
          <cell r="I448">
            <v>510027</v>
          </cell>
        </row>
        <row r="449">
          <cell r="A449" t="str">
            <v>Ignore</v>
          </cell>
          <cell r="B449">
            <v>1.0516545E-2</v>
          </cell>
          <cell r="I449">
            <v>510030</v>
          </cell>
        </row>
        <row r="450">
          <cell r="A450" t="str">
            <v>Ignore</v>
          </cell>
          <cell r="B450">
            <v>-4.1247E-5</v>
          </cell>
          <cell r="I450">
            <v>510031</v>
          </cell>
        </row>
        <row r="451">
          <cell r="A451" t="str">
            <v>Ignore</v>
          </cell>
          <cell r="B451">
            <v>16.598454275999998</v>
          </cell>
          <cell r="I451">
            <v>510033</v>
          </cell>
        </row>
        <row r="452">
          <cell r="A452" t="str">
            <v>Ignore</v>
          </cell>
          <cell r="B452">
            <v>0</v>
          </cell>
          <cell r="I452">
            <v>515001</v>
          </cell>
        </row>
        <row r="453">
          <cell r="A453" t="str">
            <v>Ignore</v>
          </cell>
          <cell r="B453">
            <v>0</v>
          </cell>
          <cell r="I453">
            <v>515107</v>
          </cell>
        </row>
        <row r="454">
          <cell r="A454" t="str">
            <v>Ignore</v>
          </cell>
          <cell r="B454">
            <v>0</v>
          </cell>
          <cell r="I454">
            <v>515116</v>
          </cell>
        </row>
        <row r="455">
          <cell r="A455" t="str">
            <v>Ignore</v>
          </cell>
          <cell r="B455">
            <v>0</v>
          </cell>
          <cell r="I455">
            <v>515117</v>
          </cell>
        </row>
        <row r="456">
          <cell r="A456" t="str">
            <v>Ignore</v>
          </cell>
          <cell r="B456">
            <v>0</v>
          </cell>
          <cell r="I456">
            <v>515120</v>
          </cell>
        </row>
        <row r="457">
          <cell r="A457" t="str">
            <v>Ignore</v>
          </cell>
          <cell r="B457">
            <v>0</v>
          </cell>
          <cell r="I457">
            <v>515121</v>
          </cell>
        </row>
        <row r="458">
          <cell r="A458" t="str">
            <v>Ignore</v>
          </cell>
          <cell r="B458">
            <v>0</v>
          </cell>
          <cell r="I458">
            <v>515123</v>
          </cell>
        </row>
        <row r="459">
          <cell r="A459" t="str">
            <v>Ignore</v>
          </cell>
          <cell r="B459">
            <v>0</v>
          </cell>
          <cell r="I459">
            <v>515126</v>
          </cell>
        </row>
        <row r="460">
          <cell r="A460" t="str">
            <v>Ignore</v>
          </cell>
          <cell r="B460">
            <v>0</v>
          </cell>
          <cell r="I460">
            <v>515127</v>
          </cell>
        </row>
        <row r="461">
          <cell r="A461" t="str">
            <v>Ignore</v>
          </cell>
          <cell r="B461">
            <v>0</v>
          </cell>
          <cell r="I461">
            <v>515130</v>
          </cell>
        </row>
        <row r="462">
          <cell r="A462" t="str">
            <v>Ignore</v>
          </cell>
          <cell r="B462">
            <v>0</v>
          </cell>
          <cell r="I462">
            <v>515131</v>
          </cell>
        </row>
        <row r="463">
          <cell r="A463" t="str">
            <v>Ignore</v>
          </cell>
          <cell r="B463">
            <v>0</v>
          </cell>
          <cell r="I463">
            <v>515133</v>
          </cell>
        </row>
        <row r="464">
          <cell r="A464" t="str">
            <v>Ignore</v>
          </cell>
          <cell r="B464">
            <v>0</v>
          </cell>
          <cell r="I464">
            <v>515216</v>
          </cell>
        </row>
        <row r="465">
          <cell r="A465" t="str">
            <v>Ignore</v>
          </cell>
          <cell r="B465">
            <v>0</v>
          </cell>
          <cell r="I465">
            <v>515217</v>
          </cell>
        </row>
        <row r="466">
          <cell r="A466" t="str">
            <v>Ignore</v>
          </cell>
          <cell r="B466">
            <v>0</v>
          </cell>
          <cell r="I466">
            <v>515220</v>
          </cell>
        </row>
        <row r="467">
          <cell r="A467" t="str">
            <v>Ignore</v>
          </cell>
          <cell r="B467">
            <v>0</v>
          </cell>
          <cell r="I467">
            <v>515221</v>
          </cell>
        </row>
        <row r="468">
          <cell r="A468" t="str">
            <v>Ignore</v>
          </cell>
          <cell r="B468">
            <v>0</v>
          </cell>
          <cell r="I468">
            <v>515223</v>
          </cell>
        </row>
        <row r="469">
          <cell r="A469" t="str">
            <v>Ignore</v>
          </cell>
          <cell r="B469">
            <v>0</v>
          </cell>
          <cell r="I469">
            <v>515226</v>
          </cell>
        </row>
        <row r="470">
          <cell r="A470" t="str">
            <v>Ignore</v>
          </cell>
          <cell r="B470">
            <v>0</v>
          </cell>
          <cell r="I470">
            <v>515227</v>
          </cell>
        </row>
        <row r="471">
          <cell r="A471" t="str">
            <v>Ignore</v>
          </cell>
          <cell r="B471">
            <v>0</v>
          </cell>
          <cell r="I471">
            <v>515230</v>
          </cell>
        </row>
        <row r="472">
          <cell r="A472" t="str">
            <v>Ignore</v>
          </cell>
          <cell r="B472">
            <v>0</v>
          </cell>
          <cell r="I472">
            <v>515231</v>
          </cell>
        </row>
        <row r="473">
          <cell r="A473" t="str">
            <v>Ignore</v>
          </cell>
          <cell r="B473">
            <v>0</v>
          </cell>
          <cell r="I473">
            <v>515233</v>
          </cell>
        </row>
        <row r="474">
          <cell r="A474" t="str">
            <v>Ignore</v>
          </cell>
          <cell r="B474">
            <v>0</v>
          </cell>
          <cell r="I474">
            <v>515501</v>
          </cell>
        </row>
        <row r="475">
          <cell r="A475" t="str">
            <v>Ignore</v>
          </cell>
          <cell r="B475">
            <v>0</v>
          </cell>
          <cell r="I475">
            <v>515502</v>
          </cell>
        </row>
        <row r="476">
          <cell r="A476" t="str">
            <v>Interest</v>
          </cell>
          <cell r="B476">
            <v>-0.764640243</v>
          </cell>
          <cell r="I476">
            <v>705107</v>
          </cell>
        </row>
        <row r="477">
          <cell r="A477" t="str">
            <v>Interest</v>
          </cell>
          <cell r="B477">
            <v>-4.3717620000000004E-3</v>
          </cell>
          <cell r="I477">
            <v>705196</v>
          </cell>
        </row>
        <row r="478">
          <cell r="A478" t="str">
            <v>Interest</v>
          </cell>
          <cell r="B478">
            <v>-1.3005711499999999</v>
          </cell>
          <cell r="I478">
            <v>710110</v>
          </cell>
        </row>
        <row r="479">
          <cell r="A479" t="str">
            <v>Interest</v>
          </cell>
          <cell r="B479">
            <v>-2.0716811329999998</v>
          </cell>
          <cell r="I479">
            <v>710111</v>
          </cell>
        </row>
        <row r="480">
          <cell r="A480" t="str">
            <v>Interest</v>
          </cell>
          <cell r="B480">
            <v>-1.323947371</v>
          </cell>
          <cell r="I480">
            <v>710117</v>
          </cell>
        </row>
        <row r="481">
          <cell r="A481" t="str">
            <v>Interest</v>
          </cell>
          <cell r="B481">
            <v>-1.53802145</v>
          </cell>
          <cell r="I481">
            <v>710118</v>
          </cell>
        </row>
        <row r="482">
          <cell r="A482" t="str">
            <v>Profit/(loss) on sale/redemption of investments (other than inter-scheme transfer)</v>
          </cell>
          <cell r="B482">
            <v>1E-4</v>
          </cell>
          <cell r="I482">
            <v>715107</v>
          </cell>
        </row>
        <row r="483">
          <cell r="A483" t="str">
            <v>Profit/(loss) on sale/redemption of investments (other than inter-scheme transfer)</v>
          </cell>
          <cell r="B483">
            <v>0</v>
          </cell>
          <cell r="I483">
            <v>715111</v>
          </cell>
        </row>
        <row r="484">
          <cell r="A484" t="str">
            <v>Profit/(loss) on sale/redemption of investments (other than inter-scheme transfer)</v>
          </cell>
          <cell r="B484">
            <v>1.4750000000000001E-4</v>
          </cell>
          <cell r="I484">
            <v>715118</v>
          </cell>
        </row>
        <row r="485">
          <cell r="A485" t="str">
            <v>~Other income (indicating nature)</v>
          </cell>
          <cell r="B485">
            <v>-1.1276389999999999E-3</v>
          </cell>
          <cell r="I485">
            <v>750100</v>
          </cell>
        </row>
        <row r="486">
          <cell r="A486" t="str">
            <v>~Other income (indicating nature)</v>
          </cell>
          <cell r="B486">
            <v>0</v>
          </cell>
          <cell r="I486">
            <v>750116</v>
          </cell>
        </row>
        <row r="487">
          <cell r="A487" t="str">
            <v>~Other income (indicating nature)</v>
          </cell>
          <cell r="B487">
            <v>0</v>
          </cell>
          <cell r="I487">
            <v>750117</v>
          </cell>
        </row>
        <row r="488">
          <cell r="A488" t="str">
            <v>Ignore</v>
          </cell>
          <cell r="B488">
            <v>-0.15437320600000001</v>
          </cell>
          <cell r="I488">
            <v>780107</v>
          </cell>
        </row>
        <row r="489">
          <cell r="A489" t="str">
            <v>Ignore</v>
          </cell>
          <cell r="B489">
            <v>-2.655385E-2</v>
          </cell>
          <cell r="I489">
            <v>780110</v>
          </cell>
        </row>
        <row r="490">
          <cell r="A490" t="str">
            <v>Ignore</v>
          </cell>
          <cell r="B490">
            <v>-5.2130000000000004E-4</v>
          </cell>
          <cell r="I490">
            <v>780111</v>
          </cell>
        </row>
        <row r="491">
          <cell r="A491" t="str">
            <v>Ignore</v>
          </cell>
          <cell r="B491">
            <v>-1.0000000000000001E-9</v>
          </cell>
          <cell r="I491">
            <v>780117</v>
          </cell>
        </row>
        <row r="492">
          <cell r="A492" t="str">
            <v>Ignore</v>
          </cell>
          <cell r="B492">
            <v>3.247295E-2</v>
          </cell>
          <cell r="I492">
            <v>780118</v>
          </cell>
        </row>
        <row r="493">
          <cell r="A493" t="str">
            <v>Management fees</v>
          </cell>
          <cell r="B493">
            <v>7.9896818000000008E-2</v>
          </cell>
          <cell r="I493">
            <v>800116</v>
          </cell>
        </row>
        <row r="494">
          <cell r="A494" t="str">
            <v>Management fees</v>
          </cell>
          <cell r="B494">
            <v>5.4330999999999992E-5</v>
          </cell>
          <cell r="I494">
            <v>800117</v>
          </cell>
        </row>
        <row r="495">
          <cell r="A495" t="str">
            <v>Management fees</v>
          </cell>
          <cell r="B495">
            <v>5.6000670000000002E-3</v>
          </cell>
          <cell r="I495">
            <v>800120</v>
          </cell>
        </row>
        <row r="496">
          <cell r="A496" t="str">
            <v>Management fees</v>
          </cell>
          <cell r="B496">
            <v>5.1152999999999996E-5</v>
          </cell>
          <cell r="I496">
            <v>800121</v>
          </cell>
        </row>
        <row r="497">
          <cell r="A497" t="str">
            <v>Management fees</v>
          </cell>
          <cell r="B497">
            <v>9.1136100000000007E-4</v>
          </cell>
          <cell r="I497">
            <v>800123</v>
          </cell>
        </row>
        <row r="498">
          <cell r="A498" t="str">
            <v>Management fees</v>
          </cell>
          <cell r="B498">
            <v>1.7586032999999997E-2</v>
          </cell>
          <cell r="I498">
            <v>800126</v>
          </cell>
        </row>
        <row r="499">
          <cell r="A499" t="str">
            <v>Management fees</v>
          </cell>
          <cell r="B499">
            <v>1.352118E-3</v>
          </cell>
          <cell r="I499">
            <v>800130</v>
          </cell>
        </row>
        <row r="500">
          <cell r="A500" t="str">
            <v>Management fees</v>
          </cell>
          <cell r="B500">
            <v>3.2569999999999995E-6</v>
          </cell>
          <cell r="I500">
            <v>800131</v>
          </cell>
        </row>
        <row r="501">
          <cell r="A501" t="str">
            <v>Management fees</v>
          </cell>
          <cell r="B501">
            <v>2.1172167000000002E-2</v>
          </cell>
          <cell r="I501">
            <v>800133</v>
          </cell>
        </row>
        <row r="502">
          <cell r="A502" t="str">
            <v>Service Tax on Management Fees</v>
          </cell>
          <cell r="B502">
            <v>7.1907009999999999E-3</v>
          </cell>
          <cell r="I502">
            <v>807116</v>
          </cell>
        </row>
        <row r="503">
          <cell r="A503" t="str">
            <v>Service Tax on Management Fees</v>
          </cell>
          <cell r="B503">
            <v>4.8840000000000002E-6</v>
          </cell>
          <cell r="I503">
            <v>807117</v>
          </cell>
        </row>
        <row r="504">
          <cell r="A504" t="str">
            <v>Service Tax on Management Fees</v>
          </cell>
          <cell r="B504">
            <v>5.0401199999999997E-4</v>
          </cell>
          <cell r="I504">
            <v>807120</v>
          </cell>
        </row>
        <row r="505">
          <cell r="A505" t="str">
            <v>Service Tax on Management Fees</v>
          </cell>
          <cell r="B505">
            <v>4.6029999999999998E-6</v>
          </cell>
          <cell r="I505">
            <v>807121</v>
          </cell>
        </row>
        <row r="506">
          <cell r="A506" t="str">
            <v>Service Tax on Management Fees</v>
          </cell>
          <cell r="B506">
            <v>8.2022000000000009E-5</v>
          </cell>
          <cell r="I506">
            <v>807123</v>
          </cell>
        </row>
        <row r="507">
          <cell r="A507" t="str">
            <v>Service Tax on Management Fees</v>
          </cell>
          <cell r="B507">
            <v>1.5827459999999999E-3</v>
          </cell>
          <cell r="I507">
            <v>807126</v>
          </cell>
        </row>
        <row r="508">
          <cell r="A508" t="str">
            <v>Service Tax on Management Fees</v>
          </cell>
          <cell r="B508">
            <v>1.2169499999999998E-4</v>
          </cell>
          <cell r="I508">
            <v>807130</v>
          </cell>
        </row>
        <row r="509">
          <cell r="A509" t="str">
            <v>Service Tax on Management Fees</v>
          </cell>
          <cell r="B509">
            <v>3.6800000000000001E-7</v>
          </cell>
          <cell r="I509">
            <v>807131</v>
          </cell>
        </row>
        <row r="510">
          <cell r="A510" t="str">
            <v>Service Tax on Management Fees</v>
          </cell>
          <cell r="B510">
            <v>1.9054879999999997E-3</v>
          </cell>
          <cell r="I510">
            <v>807133</v>
          </cell>
        </row>
        <row r="511">
          <cell r="A511" t="str">
            <v>Service Tax on Management Fees</v>
          </cell>
          <cell r="B511">
            <v>7.1907009999999999E-3</v>
          </cell>
          <cell r="I511">
            <v>808116</v>
          </cell>
        </row>
        <row r="512">
          <cell r="A512" t="str">
            <v>Service Tax on Management Fees</v>
          </cell>
          <cell r="B512">
            <v>4.8840000000000002E-6</v>
          </cell>
          <cell r="I512">
            <v>808117</v>
          </cell>
        </row>
        <row r="513">
          <cell r="A513" t="str">
            <v>Service Tax on Management Fees</v>
          </cell>
          <cell r="B513">
            <v>5.0401199999999997E-4</v>
          </cell>
          <cell r="I513">
            <v>808120</v>
          </cell>
        </row>
        <row r="514">
          <cell r="A514" t="str">
            <v>Service Tax on Management Fees</v>
          </cell>
          <cell r="B514">
            <v>4.6029999999999998E-6</v>
          </cell>
          <cell r="I514">
            <v>808121</v>
          </cell>
        </row>
        <row r="515">
          <cell r="A515" t="str">
            <v>Service Tax on Management Fees</v>
          </cell>
          <cell r="B515">
            <v>8.2022000000000009E-5</v>
          </cell>
          <cell r="I515">
            <v>808123</v>
          </cell>
        </row>
        <row r="516">
          <cell r="A516" t="str">
            <v>Service Tax on Management Fees</v>
          </cell>
          <cell r="B516">
            <v>1.5827459999999999E-3</v>
          </cell>
          <cell r="I516">
            <v>808126</v>
          </cell>
        </row>
        <row r="517">
          <cell r="A517" t="str">
            <v>Service Tax on Management Fees</v>
          </cell>
          <cell r="B517">
            <v>1.2169499999999998E-4</v>
          </cell>
          <cell r="I517">
            <v>808130</v>
          </cell>
        </row>
        <row r="518">
          <cell r="A518" t="str">
            <v>Service Tax on Management Fees</v>
          </cell>
          <cell r="B518">
            <v>3.6800000000000001E-7</v>
          </cell>
          <cell r="I518">
            <v>808131</v>
          </cell>
        </row>
        <row r="519">
          <cell r="A519" t="str">
            <v>Service Tax on Management Fees</v>
          </cell>
          <cell r="B519">
            <v>1.9054879999999997E-3</v>
          </cell>
          <cell r="I519">
            <v>808133</v>
          </cell>
        </row>
        <row r="520">
          <cell r="A520" t="str">
            <v>Trustee fees</v>
          </cell>
          <cell r="B520">
            <v>6.1915800000000003E-3</v>
          </cell>
          <cell r="I520">
            <v>810116</v>
          </cell>
        </row>
        <row r="521">
          <cell r="A521" t="str">
            <v>Trustee fees</v>
          </cell>
          <cell r="B521">
            <v>4.1869999999999999E-6</v>
          </cell>
          <cell r="I521">
            <v>810117</v>
          </cell>
        </row>
        <row r="522">
          <cell r="A522" t="str">
            <v>Trustee fees</v>
          </cell>
          <cell r="B522">
            <v>4.3383300000000001E-4</v>
          </cell>
          <cell r="I522">
            <v>810120</v>
          </cell>
        </row>
        <row r="523">
          <cell r="A523" t="str">
            <v>Trustee fees</v>
          </cell>
          <cell r="B523">
            <v>4.002E-6</v>
          </cell>
          <cell r="I523">
            <v>810121</v>
          </cell>
        </row>
        <row r="524">
          <cell r="A524" t="str">
            <v>Trustee fees</v>
          </cell>
          <cell r="B524">
            <v>7.0595000000000011E-5</v>
          </cell>
          <cell r="I524">
            <v>810123</v>
          </cell>
        </row>
        <row r="525">
          <cell r="A525" t="str">
            <v>Trustee fees</v>
          </cell>
          <cell r="B525">
            <v>1.6091530000000001E-3</v>
          </cell>
          <cell r="I525">
            <v>810126</v>
          </cell>
        </row>
        <row r="526">
          <cell r="A526" t="str">
            <v>Trustee fees</v>
          </cell>
          <cell r="B526">
            <v>1.23984E-4</v>
          </cell>
          <cell r="I526">
            <v>810130</v>
          </cell>
        </row>
        <row r="527">
          <cell r="A527" t="str">
            <v>Trustee fees</v>
          </cell>
          <cell r="B527">
            <v>3.39E-7</v>
          </cell>
          <cell r="I527">
            <v>810131</v>
          </cell>
        </row>
        <row r="528">
          <cell r="A528" t="str">
            <v>Trustee fees</v>
          </cell>
          <cell r="B528">
            <v>1.9674929999999998E-3</v>
          </cell>
          <cell r="I528">
            <v>810133</v>
          </cell>
        </row>
        <row r="529">
          <cell r="A529" t="str">
            <v>Total recurring expenses (including 6.1 and 6.2)</v>
          </cell>
          <cell r="B529">
            <v>9.5766629000000006E-2</v>
          </cell>
          <cell r="I529">
            <v>815001</v>
          </cell>
        </row>
        <row r="530">
          <cell r="A530" t="str">
            <v>Total recurring expenses (including 6.1 and 6.2)</v>
          </cell>
          <cell r="B530">
            <v>1.5678129999999999E-3</v>
          </cell>
          <cell r="I530">
            <v>820100</v>
          </cell>
        </row>
        <row r="531">
          <cell r="A531" t="str">
            <v>Total recurring expenses (including 6.1 and 6.2)</v>
          </cell>
          <cell r="B531">
            <v>1.4015031999999998E-2</v>
          </cell>
          <cell r="I531">
            <v>825100</v>
          </cell>
        </row>
        <row r="532">
          <cell r="A532" t="str">
            <v>Total recurring expenses (including 6.1 and 6.2)</v>
          </cell>
          <cell r="B532">
            <v>5.2474769999999995E-3</v>
          </cell>
          <cell r="I532">
            <v>830000</v>
          </cell>
        </row>
        <row r="533">
          <cell r="A533" t="str">
            <v>Total recurring expenses (including 6.1 and 6.2)</v>
          </cell>
          <cell r="B533">
            <v>4.1682870000000006E-3</v>
          </cell>
          <cell r="I533">
            <v>830001</v>
          </cell>
        </row>
        <row r="534">
          <cell r="A534" t="str">
            <v>Total recurring expenses (including 6.1 and 6.2)</v>
          </cell>
          <cell r="B534">
            <v>2.4421639000000002E-2</v>
          </cell>
          <cell r="I534">
            <v>835003</v>
          </cell>
        </row>
        <row r="535">
          <cell r="A535" t="str">
            <v>Total recurring expenses (including 6.1 and 6.2)</v>
          </cell>
          <cell r="B535">
            <v>1.2383080999999999E-2</v>
          </cell>
          <cell r="I535">
            <v>845116</v>
          </cell>
        </row>
        <row r="536">
          <cell r="A536" t="str">
            <v>Total recurring expenses (including 6.1 and 6.2)</v>
          </cell>
          <cell r="B536">
            <v>8.4309999999999994E-6</v>
          </cell>
          <cell r="I536">
            <v>845117</v>
          </cell>
        </row>
        <row r="537">
          <cell r="A537" t="str">
            <v>Total recurring expenses (including 6.1 and 6.2)</v>
          </cell>
          <cell r="B537">
            <v>8.6764899999999996E-4</v>
          </cell>
          <cell r="I537">
            <v>845120</v>
          </cell>
        </row>
        <row r="538">
          <cell r="A538" t="str">
            <v>Total recurring expenses (including 6.1 and 6.2)</v>
          </cell>
          <cell r="B538">
            <v>7.9709999999999987E-6</v>
          </cell>
          <cell r="I538">
            <v>845121</v>
          </cell>
        </row>
        <row r="539">
          <cell r="A539" t="str">
            <v>Total recurring expenses (including 6.1 and 6.2)</v>
          </cell>
          <cell r="B539">
            <v>1.4118399999999998E-4</v>
          </cell>
          <cell r="I539">
            <v>845123</v>
          </cell>
        </row>
        <row r="540">
          <cell r="A540" t="str">
            <v>Total recurring expenses (including 6.1 and 6.2)</v>
          </cell>
          <cell r="B540">
            <v>3.2182639999999998E-3</v>
          </cell>
          <cell r="I540">
            <v>845126</v>
          </cell>
        </row>
        <row r="541">
          <cell r="A541" t="str">
            <v>Total recurring expenses (including 6.1 and 6.2)</v>
          </cell>
          <cell r="B541">
            <v>2.47975E-4</v>
          </cell>
          <cell r="I541">
            <v>845130</v>
          </cell>
        </row>
        <row r="542">
          <cell r="A542" t="str">
            <v>Total recurring expenses (including 6.1 and 6.2)</v>
          </cell>
          <cell r="B542">
            <v>5.4800000000000009E-7</v>
          </cell>
          <cell r="I542">
            <v>845131</v>
          </cell>
        </row>
        <row r="543">
          <cell r="A543" t="str">
            <v>Total recurring expenses (including 6.1 and 6.2)</v>
          </cell>
          <cell r="B543">
            <v>3.9349320000000004E-3</v>
          </cell>
          <cell r="I543">
            <v>845133</v>
          </cell>
        </row>
        <row r="544">
          <cell r="A544" t="str">
            <v>Total recurring expenses (including 6.1 and 6.2)</v>
          </cell>
          <cell r="B544">
            <v>6.9802279999999998E-3</v>
          </cell>
          <cell r="I544">
            <v>850002</v>
          </cell>
        </row>
        <row r="545">
          <cell r="A545" t="str">
            <v>Total recurring expenses (including 6.1 and 6.2)</v>
          </cell>
          <cell r="B545">
            <v>7.2424799999999993E-4</v>
          </cell>
          <cell r="I545">
            <v>850003</v>
          </cell>
        </row>
        <row r="546">
          <cell r="A546" t="str">
            <v>Total recurring expenses (including 6.1 and 6.2)</v>
          </cell>
          <cell r="B546">
            <v>2.52434E-4</v>
          </cell>
          <cell r="I546">
            <v>850004</v>
          </cell>
        </row>
        <row r="547">
          <cell r="A547" t="str">
            <v>Interest</v>
          </cell>
          <cell r="B547">
            <v>-3.2780000000000002E-6</v>
          </cell>
          <cell r="I547">
            <v>850007</v>
          </cell>
        </row>
        <row r="548">
          <cell r="A548" t="str">
            <v>Total recurring expenses (including 6.1 and 6.2)</v>
          </cell>
          <cell r="B548">
            <v>-0.159766037</v>
          </cell>
          <cell r="I548">
            <v>850032</v>
          </cell>
        </row>
        <row r="549">
          <cell r="A549" t="str">
            <v>Total recurring expenses (including 6.1 and 6.2)</v>
          </cell>
          <cell r="B549">
            <v>6.0007209999999997E-3</v>
          </cell>
          <cell r="I549">
            <v>850037</v>
          </cell>
        </row>
        <row r="550">
          <cell r="A550" t="str">
            <v>Total recurring expenses (including 6.1 and 6.2)</v>
          </cell>
          <cell r="B550">
            <v>6.2152900000000001E-4</v>
          </cell>
          <cell r="I550">
            <v>850040</v>
          </cell>
        </row>
        <row r="551">
          <cell r="A551" t="str">
            <v>Total recurring expenses (including 6.1 and 6.2)</v>
          </cell>
          <cell r="B551">
            <v>-2.7356175999999999E-2</v>
          </cell>
          <cell r="I551">
            <v>850126</v>
          </cell>
        </row>
        <row r="552">
          <cell r="A552" t="str">
            <v>Total recurring expenses (including 6.1 and 6.2)</v>
          </cell>
          <cell r="B552">
            <v>-2.1075040000000001E-3</v>
          </cell>
          <cell r="I552">
            <v>850130</v>
          </cell>
        </row>
        <row r="553">
          <cell r="A553" t="str">
            <v>Total recurring expenses (including 6.1 and 6.2)</v>
          </cell>
          <cell r="B553">
            <v>-5.0180000000000001E-6</v>
          </cell>
          <cell r="I553">
            <v>850131</v>
          </cell>
        </row>
        <row r="554">
          <cell r="A554" t="str">
            <v>Total recurring expenses (including 6.1 and 6.2)</v>
          </cell>
          <cell r="B554">
            <v>-3.3443789000000002E-2</v>
          </cell>
          <cell r="I554">
            <v>850133</v>
          </cell>
        </row>
        <row r="555">
          <cell r="A555" t="str">
            <v>Total recurring expenses (including 6.1 and 6.2)</v>
          </cell>
          <cell r="B555">
            <v>0.16098013899999999</v>
          </cell>
          <cell r="I555">
            <v>855116</v>
          </cell>
        </row>
        <row r="556">
          <cell r="A556" t="str">
            <v>Total recurring expenses (including 6.1 and 6.2)</v>
          </cell>
          <cell r="B556">
            <v>1.09425E-4</v>
          </cell>
          <cell r="I556">
            <v>855117</v>
          </cell>
        </row>
        <row r="557">
          <cell r="A557" t="str">
            <v>Total recurring expenses (including 6.1 and 6.2)</v>
          </cell>
          <cell r="B557">
            <v>1.1279500999999999E-2</v>
          </cell>
          <cell r="I557">
            <v>855120</v>
          </cell>
        </row>
        <row r="558">
          <cell r="A558" t="str">
            <v>Total recurring expenses (including 6.1 and 6.2)</v>
          </cell>
          <cell r="B558">
            <v>1.03328E-4</v>
          </cell>
          <cell r="I558">
            <v>855121</v>
          </cell>
        </row>
        <row r="559">
          <cell r="A559" t="str">
            <v>Total recurring expenses (including 6.1 and 6.2)</v>
          </cell>
          <cell r="B559">
            <v>1.8354130000000001E-3</v>
          </cell>
          <cell r="I559">
            <v>855123</v>
          </cell>
        </row>
        <row r="560">
          <cell r="A560" t="str">
            <v>Total recurring expenses (including 6.1 and 6.2)</v>
          </cell>
          <cell r="B560">
            <v>4.1837470000000002E-2</v>
          </cell>
          <cell r="I560">
            <v>855126</v>
          </cell>
        </row>
        <row r="561">
          <cell r="A561" t="str">
            <v>Total recurring expenses (including 6.1 and 6.2)</v>
          </cell>
          <cell r="B561">
            <v>3.2236869999999998E-3</v>
          </cell>
          <cell r="I561">
            <v>855130</v>
          </cell>
        </row>
        <row r="562">
          <cell r="A562" t="str">
            <v>Total recurring expenses (including 6.1 and 6.2)</v>
          </cell>
          <cell r="B562">
            <v>7.6700000000000011E-6</v>
          </cell>
          <cell r="I562">
            <v>855131</v>
          </cell>
        </row>
        <row r="563">
          <cell r="A563" t="str">
            <v>Total recurring expenses (including 6.1 and 6.2)</v>
          </cell>
          <cell r="B563">
            <v>5.1154096999999996E-2</v>
          </cell>
          <cell r="I563">
            <v>855133</v>
          </cell>
        </row>
        <row r="564">
          <cell r="A564" t="str">
            <v>Total recurring expenses (including 6.1 and 6.2)</v>
          </cell>
          <cell r="B564">
            <v>-6.6543599999999994E-4</v>
          </cell>
          <cell r="I564">
            <v>855501</v>
          </cell>
        </row>
        <row r="565">
          <cell r="A565" t="str">
            <v>Total recurring expenses (including 6.1 and 6.2)</v>
          </cell>
          <cell r="B565">
            <v>-1.4343299999999999E-4</v>
          </cell>
          <cell r="I565">
            <v>855502</v>
          </cell>
        </row>
        <row r="566">
          <cell r="A566" t="str">
            <v>Interest</v>
          </cell>
          <cell r="B566">
            <v>0</v>
          </cell>
          <cell r="I566">
            <v>860100</v>
          </cell>
        </row>
        <row r="567">
          <cell r="A567" t="str">
            <v>Ignore</v>
          </cell>
          <cell r="B567">
            <v>0.27288628500000001</v>
          </cell>
          <cell r="I567">
            <v>865120</v>
          </cell>
        </row>
        <row r="568">
          <cell r="A568" t="str">
            <v>Ignore</v>
          </cell>
          <cell r="B568">
            <v>2.0721870000000001E-3</v>
          </cell>
          <cell r="I568">
            <v>865121</v>
          </cell>
        </row>
        <row r="569">
          <cell r="A569" t="str">
            <v>Ignore</v>
          </cell>
          <cell r="B569">
            <v>4.1361265000000001E-2</v>
          </cell>
          <cell r="I569">
            <v>865123</v>
          </cell>
        </row>
        <row r="570">
          <cell r="A570" t="str">
            <v>Ignore</v>
          </cell>
          <cell r="B570">
            <v>8.026257199999999E-2</v>
          </cell>
          <cell r="I570">
            <v>865130</v>
          </cell>
        </row>
        <row r="571">
          <cell r="A571" t="str">
            <v>Ignore</v>
          </cell>
          <cell r="B571">
            <v>1.5675600000000003E-4</v>
          </cell>
          <cell r="I571">
            <v>865131</v>
          </cell>
        </row>
        <row r="572">
          <cell r="A572" t="str">
            <v>Ignore</v>
          </cell>
          <cell r="B572">
            <v>1.0524089670000001</v>
          </cell>
          <cell r="I572">
            <v>865133</v>
          </cell>
        </row>
        <row r="573">
          <cell r="A573" t="str">
            <v>Profit/(loss) on sale/redemption of investments (other than inter-scheme transfer)</v>
          </cell>
          <cell r="B573">
            <v>0.16677576899999999</v>
          </cell>
          <cell r="I573">
            <v>885107</v>
          </cell>
        </row>
        <row r="574">
          <cell r="A574" t="str">
            <v>Profit/(loss) on sale/redemption of investments (other than inter-scheme transfer)</v>
          </cell>
          <cell r="B574">
            <v>2.7567500000000001E-3</v>
          </cell>
          <cell r="I574">
            <v>885111</v>
          </cell>
        </row>
        <row r="575">
          <cell r="A575" t="str">
            <v>Profit/(loss) on sale/redemption of investments (other than inter-scheme transfer)</v>
          </cell>
          <cell r="B575">
            <v>3.2959999999999999E-3</v>
          </cell>
          <cell r="I575">
            <v>885118</v>
          </cell>
        </row>
        <row r="576">
          <cell r="A576" t="str">
            <v>Ignore</v>
          </cell>
          <cell r="B576">
            <v>-1.8660179630000002</v>
          </cell>
          <cell r="I576">
            <v>100001</v>
          </cell>
        </row>
        <row r="577">
          <cell r="A577" t="str">
            <v>Ignore</v>
          </cell>
          <cell r="B577">
            <v>0.23651849400000274</v>
          </cell>
          <cell r="I577">
            <v>105017</v>
          </cell>
        </row>
        <row r="578">
          <cell r="A578" t="str">
            <v>Ignore</v>
          </cell>
          <cell r="B578">
            <v>-5.5520414919999999</v>
          </cell>
          <cell r="I578">
            <v>120101</v>
          </cell>
        </row>
        <row r="579">
          <cell r="A579" t="str">
            <v>Ignore</v>
          </cell>
          <cell r="B579">
            <v>-8.6166090739999976</v>
          </cell>
          <cell r="I579">
            <v>125100</v>
          </cell>
        </row>
        <row r="580">
          <cell r="A580" t="str">
            <v>Ignore</v>
          </cell>
          <cell r="B580">
            <v>0</v>
          </cell>
          <cell r="I580">
            <v>126123</v>
          </cell>
        </row>
        <row r="581">
          <cell r="A581" t="str">
            <v>Ignore</v>
          </cell>
          <cell r="B581">
            <v>0</v>
          </cell>
          <cell r="I581">
            <v>126133</v>
          </cell>
        </row>
        <row r="582">
          <cell r="A582" t="str">
            <v>Ignore</v>
          </cell>
          <cell r="B582">
            <v>0</v>
          </cell>
          <cell r="I582">
            <v>126134</v>
          </cell>
        </row>
        <row r="583">
          <cell r="A583" t="str">
            <v>Ignore</v>
          </cell>
          <cell r="B583">
            <v>0</v>
          </cell>
          <cell r="I583">
            <v>126147</v>
          </cell>
        </row>
        <row r="584">
          <cell r="A584" t="str">
            <v>Ignore</v>
          </cell>
          <cell r="B584">
            <v>0</v>
          </cell>
          <cell r="I584">
            <v>126164</v>
          </cell>
        </row>
        <row r="585">
          <cell r="A585" t="str">
            <v>Ignore</v>
          </cell>
          <cell r="B585">
            <v>0</v>
          </cell>
          <cell r="I585">
            <v>126254</v>
          </cell>
        </row>
        <row r="586">
          <cell r="A586" t="str">
            <v>Ignore</v>
          </cell>
          <cell r="B586">
            <v>0</v>
          </cell>
          <cell r="I586">
            <v>127091</v>
          </cell>
        </row>
        <row r="587">
          <cell r="A587" t="str">
            <v>Ignore</v>
          </cell>
          <cell r="B587">
            <v>0</v>
          </cell>
          <cell r="I587">
            <v>127144</v>
          </cell>
        </row>
        <row r="588">
          <cell r="A588" t="str">
            <v>Ignore</v>
          </cell>
          <cell r="B588">
            <v>0</v>
          </cell>
          <cell r="I588">
            <v>130000</v>
          </cell>
        </row>
        <row r="589">
          <cell r="A589" t="str">
            <v>Ignore</v>
          </cell>
          <cell r="B589">
            <v>0</v>
          </cell>
          <cell r="I589">
            <v>130001</v>
          </cell>
        </row>
        <row r="590">
          <cell r="A590" t="str">
            <v>Ignore</v>
          </cell>
          <cell r="B590">
            <v>-9.9173899999998507E-3</v>
          </cell>
          <cell r="I590">
            <v>130100</v>
          </cell>
        </row>
        <row r="591">
          <cell r="A591" t="str">
            <v>Ignore</v>
          </cell>
          <cell r="B591">
            <v>-3.4999999997671694E-8</v>
          </cell>
          <cell r="I591">
            <v>130101</v>
          </cell>
        </row>
        <row r="592">
          <cell r="A592" t="str">
            <v>Ignore</v>
          </cell>
          <cell r="B592">
            <v>-2.2429979849999993</v>
          </cell>
          <cell r="I592">
            <v>140001</v>
          </cell>
        </row>
        <row r="593">
          <cell r="A593" t="str">
            <v>Ignore</v>
          </cell>
          <cell r="B593">
            <v>-2.6354675000000001E-2</v>
          </cell>
          <cell r="I593">
            <v>145001</v>
          </cell>
        </row>
        <row r="594">
          <cell r="A594" t="str">
            <v>Ignore</v>
          </cell>
          <cell r="B594">
            <v>5.3133000000000001E-5</v>
          </cell>
          <cell r="I594">
            <v>145017</v>
          </cell>
        </row>
        <row r="595">
          <cell r="A595" t="str">
            <v>Ignore</v>
          </cell>
          <cell r="B595">
            <v>0</v>
          </cell>
          <cell r="I595">
            <v>160031</v>
          </cell>
        </row>
        <row r="596">
          <cell r="A596" t="str">
            <v>Ignore</v>
          </cell>
          <cell r="B596">
            <v>-2.0000000000000001E-4</v>
          </cell>
          <cell r="I596">
            <v>165016</v>
          </cell>
        </row>
        <row r="597">
          <cell r="A597" t="str">
            <v>Ignore</v>
          </cell>
          <cell r="B597">
            <v>0</v>
          </cell>
          <cell r="I597">
            <v>165099</v>
          </cell>
        </row>
        <row r="598">
          <cell r="A598" t="str">
            <v>Ignore</v>
          </cell>
          <cell r="B598">
            <v>1.3012600000000094E-4</v>
          </cell>
          <cell r="I598">
            <v>200000</v>
          </cell>
        </row>
        <row r="599">
          <cell r="A599" t="str">
            <v>Ignore</v>
          </cell>
          <cell r="B599">
            <v>5.7213000000000104E-5</v>
          </cell>
          <cell r="I599">
            <v>205000</v>
          </cell>
        </row>
        <row r="600">
          <cell r="A600" t="str">
            <v>Ignore</v>
          </cell>
          <cell r="B600">
            <v>-3.3949999999999988E-6</v>
          </cell>
          <cell r="I600">
            <v>210005</v>
          </cell>
        </row>
        <row r="601">
          <cell r="A601" t="str">
            <v>Ignore</v>
          </cell>
          <cell r="B601">
            <v>4.1889783E-2</v>
          </cell>
          <cell r="I601">
            <v>210015</v>
          </cell>
        </row>
        <row r="602">
          <cell r="A602" t="str">
            <v>Ignore</v>
          </cell>
          <cell r="B602">
            <v>-0.198823839</v>
          </cell>
          <cell r="I602">
            <v>210030</v>
          </cell>
        </row>
        <row r="603">
          <cell r="A603" t="str">
            <v>Ignore</v>
          </cell>
          <cell r="B603">
            <v>0.17235940099999997</v>
          </cell>
          <cell r="I603">
            <v>210032</v>
          </cell>
        </row>
        <row r="604">
          <cell r="A604" t="str">
            <v>Ignore</v>
          </cell>
          <cell r="B604">
            <v>10.8733518</v>
          </cell>
          <cell r="I604">
            <v>220001</v>
          </cell>
        </row>
        <row r="605">
          <cell r="A605" t="str">
            <v>Ignore</v>
          </cell>
          <cell r="B605">
            <v>0</v>
          </cell>
          <cell r="I605">
            <v>220017</v>
          </cell>
        </row>
        <row r="606">
          <cell r="A606" t="str">
            <v>Ignore</v>
          </cell>
          <cell r="B606">
            <v>0</v>
          </cell>
          <cell r="I606">
            <v>225000</v>
          </cell>
        </row>
        <row r="607">
          <cell r="A607" t="str">
            <v>Ignore</v>
          </cell>
          <cell r="B607">
            <v>0</v>
          </cell>
          <cell r="I607">
            <v>225001</v>
          </cell>
        </row>
        <row r="608">
          <cell r="A608" t="str">
            <v>Ignore</v>
          </cell>
          <cell r="B608">
            <v>-1.2681590000000083E-3</v>
          </cell>
          <cell r="I608">
            <v>225100</v>
          </cell>
        </row>
        <row r="609">
          <cell r="A609" t="str">
            <v>Ignore</v>
          </cell>
          <cell r="B609">
            <v>-2.2938477999999745E-2</v>
          </cell>
          <cell r="I609">
            <v>225103</v>
          </cell>
        </row>
        <row r="610">
          <cell r="A610" t="str">
            <v>Ignore</v>
          </cell>
          <cell r="B610">
            <v>5.7213000000000104E-5</v>
          </cell>
          <cell r="I610">
            <v>245000</v>
          </cell>
        </row>
        <row r="611">
          <cell r="A611" t="str">
            <v>Ignore</v>
          </cell>
          <cell r="B611">
            <v>-3.445999999999998E-6</v>
          </cell>
          <cell r="I611">
            <v>255003</v>
          </cell>
        </row>
        <row r="612">
          <cell r="A612" t="str">
            <v>Ignore</v>
          </cell>
          <cell r="B612">
            <v>1.6750099999999999E-4</v>
          </cell>
          <cell r="I612">
            <v>255015</v>
          </cell>
        </row>
        <row r="613">
          <cell r="A613" t="str">
            <v>Ignore</v>
          </cell>
          <cell r="B613">
            <v>-5.5453999999999998E-3</v>
          </cell>
          <cell r="I613">
            <v>255046</v>
          </cell>
        </row>
        <row r="614">
          <cell r="A614" t="str">
            <v>Ignore</v>
          </cell>
          <cell r="B614">
            <v>0</v>
          </cell>
          <cell r="I614">
            <v>255062</v>
          </cell>
        </row>
        <row r="615">
          <cell r="A615" t="str">
            <v>Ignore</v>
          </cell>
          <cell r="B615">
            <v>1.1712999999999739E-5</v>
          </cell>
          <cell r="I615">
            <v>255077</v>
          </cell>
        </row>
        <row r="616">
          <cell r="A616" t="str">
            <v>Ignore</v>
          </cell>
          <cell r="B616">
            <v>1.1712999999999739E-5</v>
          </cell>
          <cell r="I616">
            <v>255078</v>
          </cell>
        </row>
        <row r="617">
          <cell r="A617" t="str">
            <v>Ignore</v>
          </cell>
          <cell r="B617">
            <v>8.2730000000000019E-6</v>
          </cell>
          <cell r="I617">
            <v>255091</v>
          </cell>
        </row>
        <row r="618">
          <cell r="A618" t="str">
            <v>Ignore</v>
          </cell>
          <cell r="B618">
            <v>0</v>
          </cell>
          <cell r="I618">
            <v>255099</v>
          </cell>
        </row>
        <row r="619">
          <cell r="A619" t="str">
            <v>Ignore</v>
          </cell>
          <cell r="B619">
            <v>-7.8133000000000006E-5</v>
          </cell>
          <cell r="I619">
            <v>261002</v>
          </cell>
        </row>
        <row r="620">
          <cell r="A620" t="str">
            <v>Ignore</v>
          </cell>
          <cell r="B620">
            <v>-1.3530899999999999E-4</v>
          </cell>
          <cell r="I620">
            <v>261003</v>
          </cell>
        </row>
        <row r="621">
          <cell r="A621" t="str">
            <v>Ignore</v>
          </cell>
          <cell r="B621">
            <v>-1.00725E-4</v>
          </cell>
          <cell r="I621">
            <v>261004</v>
          </cell>
        </row>
        <row r="622">
          <cell r="A622" t="str">
            <v>Ignore</v>
          </cell>
          <cell r="B622">
            <v>-4.0369199999999998E-4</v>
          </cell>
          <cell r="I622">
            <v>261005</v>
          </cell>
        </row>
        <row r="623">
          <cell r="A623" t="str">
            <v>Ignore</v>
          </cell>
          <cell r="B623">
            <v>-4.6288199999999996E-3</v>
          </cell>
          <cell r="I623">
            <v>261007</v>
          </cell>
        </row>
        <row r="624">
          <cell r="A624" t="str">
            <v>Ignore</v>
          </cell>
          <cell r="B624">
            <v>-2.4674199999999999E-4</v>
          </cell>
          <cell r="I624">
            <v>261009</v>
          </cell>
        </row>
        <row r="625">
          <cell r="A625" t="str">
            <v>Ignore</v>
          </cell>
          <cell r="B625">
            <v>-4.9743699999999999E-4</v>
          </cell>
          <cell r="I625">
            <v>261010</v>
          </cell>
        </row>
        <row r="626">
          <cell r="A626" t="str">
            <v>Ignore</v>
          </cell>
          <cell r="B626">
            <v>-1.626424E-3</v>
          </cell>
          <cell r="I626">
            <v>261011</v>
          </cell>
        </row>
        <row r="627">
          <cell r="A627" t="str">
            <v>Ignore</v>
          </cell>
          <cell r="B627">
            <v>-1.198974E-3</v>
          </cell>
          <cell r="I627">
            <v>261016</v>
          </cell>
        </row>
        <row r="628">
          <cell r="A628" t="str">
            <v>Ignore</v>
          </cell>
          <cell r="B628">
            <v>-5.0500000000000002E-4</v>
          </cell>
          <cell r="I628">
            <v>261017</v>
          </cell>
        </row>
        <row r="629">
          <cell r="A629" t="str">
            <v>Ignore</v>
          </cell>
          <cell r="B629">
            <v>0.26889063399999996</v>
          </cell>
          <cell r="I629">
            <v>500016</v>
          </cell>
        </row>
        <row r="630">
          <cell r="A630" t="str">
            <v>Ignore</v>
          </cell>
          <cell r="B630">
            <v>2.0343139E-2</v>
          </cell>
          <cell r="I630">
            <v>500019</v>
          </cell>
        </row>
        <row r="631">
          <cell r="A631" t="str">
            <v>Ignore</v>
          </cell>
          <cell r="B631">
            <v>6.512418200000003E-2</v>
          </cell>
          <cell r="I631">
            <v>500026</v>
          </cell>
        </row>
        <row r="632">
          <cell r="A632" t="str">
            <v>Ignore</v>
          </cell>
          <cell r="B632">
            <v>-4.2919939999999986E-3</v>
          </cell>
          <cell r="I632">
            <v>500029</v>
          </cell>
        </row>
        <row r="633">
          <cell r="A633" t="str">
            <v>Ignore</v>
          </cell>
          <cell r="B633">
            <v>0.13805970200000003</v>
          </cell>
          <cell r="I633">
            <v>505016</v>
          </cell>
        </row>
        <row r="634">
          <cell r="A634" t="str">
            <v>Ignore</v>
          </cell>
          <cell r="B634">
            <v>1.1542098000000001E-2</v>
          </cell>
          <cell r="I634">
            <v>505019</v>
          </cell>
        </row>
        <row r="635">
          <cell r="A635" t="str">
            <v>Ignore</v>
          </cell>
          <cell r="B635">
            <v>5.9587988000000036E-2</v>
          </cell>
          <cell r="I635">
            <v>505026</v>
          </cell>
        </row>
        <row r="636">
          <cell r="A636" t="str">
            <v>Ignore</v>
          </cell>
          <cell r="B636">
            <v>-1.3354970000000002E-3</v>
          </cell>
          <cell r="I636">
            <v>505029</v>
          </cell>
        </row>
        <row r="637">
          <cell r="A637" t="str">
            <v>Ignore</v>
          </cell>
          <cell r="B637">
            <v>0.42070162500000008</v>
          </cell>
          <cell r="I637">
            <v>510016</v>
          </cell>
        </row>
        <row r="638">
          <cell r="A638" t="str">
            <v>Ignore</v>
          </cell>
          <cell r="B638">
            <v>3.1721387999999996E-2</v>
          </cell>
          <cell r="I638">
            <v>510019</v>
          </cell>
        </row>
        <row r="639">
          <cell r="A639" t="str">
            <v>Ignore</v>
          </cell>
          <cell r="B639">
            <v>8.6867358999999991E-2</v>
          </cell>
          <cell r="I639">
            <v>510026</v>
          </cell>
        </row>
        <row r="640">
          <cell r="A640" t="str">
            <v>Ignore</v>
          </cell>
          <cell r="B640">
            <v>-7.2342149999999996E-3</v>
          </cell>
          <cell r="I640">
            <v>510029</v>
          </cell>
        </row>
        <row r="641">
          <cell r="A641" t="str">
            <v>Ignore</v>
          </cell>
          <cell r="B641">
            <v>0</v>
          </cell>
          <cell r="I641">
            <v>515001</v>
          </cell>
        </row>
        <row r="642">
          <cell r="A642" t="str">
            <v>Ignore</v>
          </cell>
          <cell r="B642">
            <v>0</v>
          </cell>
          <cell r="I642">
            <v>515002</v>
          </cell>
        </row>
        <row r="643">
          <cell r="A643" t="str">
            <v>Ignore</v>
          </cell>
          <cell r="B643">
            <v>0</v>
          </cell>
          <cell r="I643">
            <v>515116</v>
          </cell>
        </row>
        <row r="644">
          <cell r="A644" t="str">
            <v>Ignore</v>
          </cell>
          <cell r="B644">
            <v>0</v>
          </cell>
          <cell r="I644">
            <v>515119</v>
          </cell>
        </row>
        <row r="645">
          <cell r="A645" t="str">
            <v>Ignore</v>
          </cell>
          <cell r="B645">
            <v>0</v>
          </cell>
          <cell r="I645">
            <v>515126</v>
          </cell>
        </row>
        <row r="646">
          <cell r="A646" t="str">
            <v>Ignore</v>
          </cell>
          <cell r="B646">
            <v>0</v>
          </cell>
          <cell r="I646">
            <v>515129</v>
          </cell>
        </row>
        <row r="647">
          <cell r="A647" t="str">
            <v>Ignore</v>
          </cell>
          <cell r="B647">
            <v>0</v>
          </cell>
          <cell r="I647">
            <v>515216</v>
          </cell>
        </row>
        <row r="648">
          <cell r="A648" t="str">
            <v>Ignore</v>
          </cell>
          <cell r="B648">
            <v>0</v>
          </cell>
          <cell r="I648">
            <v>515219</v>
          </cell>
        </row>
        <row r="649">
          <cell r="A649" t="str">
            <v>Ignore</v>
          </cell>
          <cell r="B649">
            <v>0</v>
          </cell>
          <cell r="I649">
            <v>515226</v>
          </cell>
        </row>
        <row r="650">
          <cell r="A650" t="str">
            <v>Ignore</v>
          </cell>
          <cell r="B650">
            <v>0</v>
          </cell>
          <cell r="I650">
            <v>515229</v>
          </cell>
        </row>
        <row r="651">
          <cell r="A651" t="str">
            <v>Ignore</v>
          </cell>
          <cell r="B651">
            <v>0</v>
          </cell>
          <cell r="I651">
            <v>515501</v>
          </cell>
        </row>
        <row r="652">
          <cell r="A652" t="str">
            <v>Ignore</v>
          </cell>
          <cell r="B652">
            <v>0</v>
          </cell>
          <cell r="I652">
            <v>515502</v>
          </cell>
        </row>
        <row r="653">
          <cell r="A653" t="str">
            <v>Dividend</v>
          </cell>
          <cell r="B653">
            <v>-0.3494352</v>
          </cell>
          <cell r="I653">
            <v>700101</v>
          </cell>
        </row>
        <row r="654">
          <cell r="A654" t="str">
            <v>Interest</v>
          </cell>
          <cell r="B654">
            <v>-1.8680199999999999E-4</v>
          </cell>
          <cell r="I654">
            <v>705196</v>
          </cell>
        </row>
        <row r="655">
          <cell r="A655" t="str">
            <v>Interest</v>
          </cell>
          <cell r="B655">
            <v>-3.6352190000000003E-3</v>
          </cell>
          <cell r="I655">
            <v>710117</v>
          </cell>
        </row>
        <row r="656">
          <cell r="A656" t="str">
            <v>Profit/(loss) on sale/redemption of investments (other than inter-scheme transfer)</v>
          </cell>
          <cell r="B656">
            <v>-0.85495446799999997</v>
          </cell>
          <cell r="I656">
            <v>715101</v>
          </cell>
        </row>
        <row r="657">
          <cell r="A657" t="str">
            <v>~Other income (indicating nature)</v>
          </cell>
          <cell r="B657">
            <v>-1.7141899999999999E-4</v>
          </cell>
          <cell r="I657">
            <v>750100</v>
          </cell>
        </row>
        <row r="658">
          <cell r="A658" t="str">
            <v>~Other income (indicating nature)</v>
          </cell>
          <cell r="B658">
            <v>7.5499999999999997E-7</v>
          </cell>
          <cell r="I658">
            <v>750116</v>
          </cell>
        </row>
        <row r="659">
          <cell r="A659" t="str">
            <v>~Other income (indicating nature)</v>
          </cell>
          <cell r="B659">
            <v>-7.5499999999999997E-7</v>
          </cell>
          <cell r="I659">
            <v>750119</v>
          </cell>
        </row>
        <row r="660">
          <cell r="A660" t="str">
            <v>~Other income (indicating nature)</v>
          </cell>
          <cell r="B660">
            <v>-1.094E-6</v>
          </cell>
          <cell r="I660">
            <v>750126</v>
          </cell>
        </row>
        <row r="661">
          <cell r="A661" t="str">
            <v>~Other income (indicating nature)</v>
          </cell>
          <cell r="B661">
            <v>1.094E-6</v>
          </cell>
          <cell r="I661">
            <v>750129</v>
          </cell>
        </row>
        <row r="662">
          <cell r="A662" t="str">
            <v>Ignore</v>
          </cell>
          <cell r="B662">
            <v>5.5520414919999999</v>
          </cell>
          <cell r="I662">
            <v>780101</v>
          </cell>
        </row>
        <row r="663">
          <cell r="A663" t="str">
            <v>Management fees</v>
          </cell>
          <cell r="B663">
            <v>2.2856910999999997E-2</v>
          </cell>
          <cell r="I663">
            <v>800116</v>
          </cell>
        </row>
        <row r="664">
          <cell r="A664" t="str">
            <v>Management fees</v>
          </cell>
          <cell r="B664">
            <v>2.627973E-3</v>
          </cell>
          <cell r="I664">
            <v>800119</v>
          </cell>
        </row>
        <row r="665">
          <cell r="A665" t="str">
            <v>Management fees</v>
          </cell>
          <cell r="B665">
            <v>8.9340789999999993E-3</v>
          </cell>
          <cell r="I665">
            <v>800126</v>
          </cell>
        </row>
        <row r="666">
          <cell r="A666" t="str">
            <v>Management fees</v>
          </cell>
          <cell r="B666">
            <v>2.6250999999999998E-4</v>
          </cell>
          <cell r="I666">
            <v>800129</v>
          </cell>
        </row>
        <row r="667">
          <cell r="A667" t="str">
            <v>Service Tax on Management Fees</v>
          </cell>
          <cell r="B667">
            <v>2.057115E-3</v>
          </cell>
          <cell r="I667">
            <v>807116</v>
          </cell>
        </row>
        <row r="668">
          <cell r="A668" t="str">
            <v>Service Tax on Management Fees</v>
          </cell>
          <cell r="B668">
            <v>2.3652199999999997E-4</v>
          </cell>
          <cell r="I668">
            <v>807119</v>
          </cell>
        </row>
        <row r="669">
          <cell r="A669" t="str">
            <v>Service Tax on Management Fees</v>
          </cell>
          <cell r="B669">
            <v>8.0406499999999997E-4</v>
          </cell>
          <cell r="I669">
            <v>807126</v>
          </cell>
        </row>
        <row r="670">
          <cell r="A670" t="str">
            <v>Service Tax on Management Fees</v>
          </cell>
          <cell r="B670">
            <v>2.3638E-5</v>
          </cell>
          <cell r="I670">
            <v>807129</v>
          </cell>
        </row>
        <row r="671">
          <cell r="A671" t="str">
            <v>Service Tax on Management Fees</v>
          </cell>
          <cell r="B671">
            <v>2.057115E-3</v>
          </cell>
          <cell r="I671">
            <v>808116</v>
          </cell>
        </row>
        <row r="672">
          <cell r="A672" t="str">
            <v>Service Tax on Management Fees</v>
          </cell>
          <cell r="B672">
            <v>2.3652199999999997E-4</v>
          </cell>
          <cell r="I672">
            <v>808119</v>
          </cell>
        </row>
        <row r="673">
          <cell r="A673" t="str">
            <v>Service Tax on Management Fees</v>
          </cell>
          <cell r="B673">
            <v>8.0406499999999997E-4</v>
          </cell>
          <cell r="I673">
            <v>808126</v>
          </cell>
        </row>
        <row r="674">
          <cell r="A674" t="str">
            <v>Service Tax on Management Fees</v>
          </cell>
          <cell r="B674">
            <v>2.3638E-5</v>
          </cell>
          <cell r="I674">
            <v>808129</v>
          </cell>
        </row>
        <row r="675">
          <cell r="A675" t="str">
            <v>Trustee fees</v>
          </cell>
          <cell r="B675">
            <v>1.7949970000000002E-3</v>
          </cell>
          <cell r="I675">
            <v>810116</v>
          </cell>
        </row>
        <row r="676">
          <cell r="A676" t="str">
            <v>Trustee fees</v>
          </cell>
          <cell r="B676">
            <v>2.0638200000000002E-4</v>
          </cell>
          <cell r="I676">
            <v>810119</v>
          </cell>
        </row>
        <row r="677">
          <cell r="A677" t="str">
            <v>Trustee fees</v>
          </cell>
          <cell r="B677">
            <v>7.0162200000000005E-4</v>
          </cell>
          <cell r="I677">
            <v>810126</v>
          </cell>
        </row>
        <row r="678">
          <cell r="A678" t="str">
            <v>Trustee fees</v>
          </cell>
          <cell r="B678">
            <v>2.0615000000000002E-5</v>
          </cell>
          <cell r="I678">
            <v>810129</v>
          </cell>
        </row>
        <row r="679">
          <cell r="A679" t="str">
            <v>Total recurring expenses (including 6.1 and 6.2)</v>
          </cell>
          <cell r="B679">
            <v>0.10778110800000001</v>
          </cell>
          <cell r="I679">
            <v>815001</v>
          </cell>
        </row>
        <row r="680">
          <cell r="A680" t="str">
            <v>Total recurring expenses (including 6.1 and 6.2)</v>
          </cell>
          <cell r="B680">
            <v>4.0369199999999998E-4</v>
          </cell>
          <cell r="I680">
            <v>820100</v>
          </cell>
        </row>
        <row r="681">
          <cell r="A681" t="str">
            <v>Total recurring expenses (including 6.1 and 6.2)</v>
          </cell>
          <cell r="B681">
            <v>3.6318239999999996E-3</v>
          </cell>
          <cell r="I681">
            <v>825100</v>
          </cell>
        </row>
        <row r="682">
          <cell r="A682" t="str">
            <v>Total recurring expenses (including 6.1 and 6.2)</v>
          </cell>
          <cell r="B682">
            <v>2.4630901E-2</v>
          </cell>
          <cell r="I682">
            <v>830000</v>
          </cell>
        </row>
        <row r="683">
          <cell r="A683" t="str">
            <v>Total recurring expenses (including 6.1 and 6.2)</v>
          </cell>
          <cell r="B683">
            <v>1.050612E-3</v>
          </cell>
          <cell r="I683">
            <v>830001</v>
          </cell>
        </row>
        <row r="684">
          <cell r="A684" t="str">
            <v>Total recurring expenses (including 6.1 and 6.2)</v>
          </cell>
          <cell r="B684">
            <v>2.2264344000000002E-2</v>
          </cell>
          <cell r="I684">
            <v>835003</v>
          </cell>
        </row>
        <row r="685">
          <cell r="A685" t="str">
            <v>Total recurring expenses (including 6.1 and 6.2)</v>
          </cell>
          <cell r="B685">
            <v>1.7949970000000002E-3</v>
          </cell>
          <cell r="I685">
            <v>845116</v>
          </cell>
        </row>
        <row r="686">
          <cell r="A686" t="str">
            <v>Total recurring expenses (including 6.1 and 6.2)</v>
          </cell>
          <cell r="B686">
            <v>2.0638200000000002E-4</v>
          </cell>
          <cell r="I686">
            <v>845119</v>
          </cell>
        </row>
        <row r="687">
          <cell r="A687" t="str">
            <v>Total recurring expenses (including 6.1 and 6.2)</v>
          </cell>
          <cell r="B687">
            <v>7.0162200000000005E-4</v>
          </cell>
          <cell r="I687">
            <v>845126</v>
          </cell>
        </row>
        <row r="688">
          <cell r="A688" t="str">
            <v>Total recurring expenses (including 6.1 and 6.2)</v>
          </cell>
          <cell r="B688">
            <v>2.0615000000000002E-5</v>
          </cell>
          <cell r="I688">
            <v>845129</v>
          </cell>
        </row>
        <row r="689">
          <cell r="A689" t="str">
            <v>Total recurring expenses (including 6.1 and 6.2)</v>
          </cell>
          <cell r="B689">
            <v>8.1748310000000005E-3</v>
          </cell>
          <cell r="I689">
            <v>850002</v>
          </cell>
        </row>
        <row r="690">
          <cell r="A690" t="str">
            <v>Total recurring expenses (including 6.1 and 6.2)</v>
          </cell>
          <cell r="B690">
            <v>6.6663300000000003E-4</v>
          </cell>
          <cell r="I690">
            <v>850003</v>
          </cell>
        </row>
        <row r="691">
          <cell r="A691" t="str">
            <v>Total recurring expenses (including 6.1 and 6.2)</v>
          </cell>
          <cell r="B691">
            <v>3.5468000000000001E-4</v>
          </cell>
          <cell r="I691">
            <v>850004</v>
          </cell>
        </row>
        <row r="692">
          <cell r="A692" t="str">
            <v>Total recurring expenses (including 6.1 and 6.2)</v>
          </cell>
          <cell r="B692">
            <v>-0.17235940099999997</v>
          </cell>
          <cell r="I692">
            <v>850032</v>
          </cell>
        </row>
        <row r="693">
          <cell r="A693" t="str">
            <v>Total recurring expenses (including 6.1 and 6.2)</v>
          </cell>
          <cell r="B693">
            <v>1.860135E-3</v>
          </cell>
          <cell r="I693">
            <v>850037</v>
          </cell>
        </row>
        <row r="694">
          <cell r="A694" t="str">
            <v>Total recurring expenses (including 6.1 and 6.2)</v>
          </cell>
          <cell r="B694">
            <v>1.5406409999999999E-3</v>
          </cell>
          <cell r="I694">
            <v>850040</v>
          </cell>
        </row>
        <row r="695">
          <cell r="A695" t="str">
            <v>Total recurring expenses (including 6.1 and 6.2)</v>
          </cell>
          <cell r="B695">
            <v>-4.0694054E-2</v>
          </cell>
          <cell r="I695">
            <v>850126</v>
          </cell>
        </row>
        <row r="696">
          <cell r="A696" t="str">
            <v>Total recurring expenses (including 6.1 and 6.2)</v>
          </cell>
          <cell r="B696">
            <v>-1.1957290000000002E-3</v>
          </cell>
          <cell r="I696">
            <v>850129</v>
          </cell>
        </row>
        <row r="697">
          <cell r="A697" t="str">
            <v>Total recurring expenses (including 6.1 and 6.2)</v>
          </cell>
          <cell r="B697">
            <v>0.131035295</v>
          </cell>
          <cell r="I697">
            <v>855116</v>
          </cell>
        </row>
        <row r="698">
          <cell r="A698" t="str">
            <v>Total recurring expenses (including 6.1 and 6.2)</v>
          </cell>
          <cell r="B698">
            <v>1.5065814000000002E-2</v>
          </cell>
          <cell r="I698">
            <v>855119</v>
          </cell>
        </row>
        <row r="699">
          <cell r="A699" t="str">
            <v>Total recurring expenses (including 6.1 and 6.2)</v>
          </cell>
          <cell r="B699">
            <v>5.1217769000000003E-2</v>
          </cell>
          <cell r="I699">
            <v>855126</v>
          </cell>
        </row>
        <row r="700">
          <cell r="A700" t="str">
            <v>Total recurring expenses (including 6.1 and 6.2)</v>
          </cell>
          <cell r="B700">
            <v>1.504961E-3</v>
          </cell>
          <cell r="I700">
            <v>855129</v>
          </cell>
        </row>
        <row r="701">
          <cell r="A701" t="str">
            <v>Profit/(loss) on sale/redemption of investments (other than inter-scheme transfer)</v>
          </cell>
          <cell r="B701">
            <v>1.5905859900000001</v>
          </cell>
          <cell r="I701">
            <v>885101</v>
          </cell>
        </row>
        <row r="702">
          <cell r="A702" t="str">
            <v>Ignore</v>
          </cell>
          <cell r="B702">
            <v>-0.51555621400000007</v>
          </cell>
          <cell r="I702">
            <v>100001</v>
          </cell>
        </row>
        <row r="703">
          <cell r="A703" t="str">
            <v>Ignore</v>
          </cell>
          <cell r="B703">
            <v>-1.6853750000000001E-2</v>
          </cell>
          <cell r="I703">
            <v>100007</v>
          </cell>
        </row>
        <row r="704">
          <cell r="A704" t="str">
            <v>Ignore</v>
          </cell>
          <cell r="B704">
            <v>-9.6981499999999998E-2</v>
          </cell>
          <cell r="I704">
            <v>100022</v>
          </cell>
        </row>
        <row r="705">
          <cell r="A705" t="str">
            <v>Ignore</v>
          </cell>
          <cell r="B705">
            <v>-0.98829854299999476</v>
          </cell>
          <cell r="I705">
            <v>105017</v>
          </cell>
        </row>
        <row r="706">
          <cell r="A706" t="str">
            <v>Ignore</v>
          </cell>
          <cell r="B706">
            <v>2.0441707999999999E-2</v>
          </cell>
          <cell r="I706">
            <v>120101</v>
          </cell>
        </row>
        <row r="707">
          <cell r="A707" t="str">
            <v>Ignore</v>
          </cell>
          <cell r="B707">
            <v>-5.7623000000000006E-4</v>
          </cell>
          <cell r="I707">
            <v>120107</v>
          </cell>
        </row>
        <row r="708">
          <cell r="A708" t="str">
            <v>Ignore</v>
          </cell>
          <cell r="B708">
            <v>-4.3084599999189377E-4</v>
          </cell>
          <cell r="I708">
            <v>125100</v>
          </cell>
        </row>
        <row r="709">
          <cell r="A709" t="str">
            <v>Ignore</v>
          </cell>
          <cell r="B709">
            <v>0</v>
          </cell>
          <cell r="I709">
            <v>126123</v>
          </cell>
        </row>
        <row r="710">
          <cell r="A710" t="str">
            <v>Ignore</v>
          </cell>
          <cell r="B710">
            <v>0</v>
          </cell>
          <cell r="I710">
            <v>126133</v>
          </cell>
        </row>
        <row r="711">
          <cell r="A711" t="str">
            <v>Ignore</v>
          </cell>
          <cell r="B711">
            <v>0</v>
          </cell>
          <cell r="I711">
            <v>126134</v>
          </cell>
        </row>
        <row r="712">
          <cell r="A712" t="str">
            <v>Ignore</v>
          </cell>
          <cell r="B712">
            <v>0</v>
          </cell>
          <cell r="I712">
            <v>126164</v>
          </cell>
        </row>
        <row r="713">
          <cell r="A713" t="str">
            <v>Ignore</v>
          </cell>
          <cell r="B713">
            <v>0</v>
          </cell>
          <cell r="I713">
            <v>127144</v>
          </cell>
        </row>
        <row r="714">
          <cell r="A714" t="str">
            <v>Ignore</v>
          </cell>
          <cell r="B714">
            <v>0</v>
          </cell>
          <cell r="I714">
            <v>130000</v>
          </cell>
        </row>
        <row r="715">
          <cell r="A715" t="str">
            <v>Ignore</v>
          </cell>
          <cell r="B715">
            <v>0</v>
          </cell>
          <cell r="I715">
            <v>130001</v>
          </cell>
        </row>
        <row r="716">
          <cell r="A716" t="str">
            <v>Ignore</v>
          </cell>
          <cell r="B716">
            <v>2.4600999999999998E-3</v>
          </cell>
          <cell r="I716">
            <v>130100</v>
          </cell>
        </row>
        <row r="717">
          <cell r="A717" t="str">
            <v>Ignore</v>
          </cell>
          <cell r="B717">
            <v>0</v>
          </cell>
          <cell r="I717">
            <v>130101</v>
          </cell>
        </row>
        <row r="718">
          <cell r="A718" t="str">
            <v>Ignore</v>
          </cell>
          <cell r="B718">
            <v>0</v>
          </cell>
          <cell r="I718">
            <v>140001</v>
          </cell>
        </row>
        <row r="719">
          <cell r="A719" t="str">
            <v>Ignore</v>
          </cell>
          <cell r="B719">
            <v>0</v>
          </cell>
          <cell r="I719">
            <v>145001</v>
          </cell>
        </row>
        <row r="720">
          <cell r="A720" t="str">
            <v>Ignore</v>
          </cell>
          <cell r="B720">
            <v>-3.5991120000000002E-3</v>
          </cell>
          <cell r="I720">
            <v>145007</v>
          </cell>
        </row>
        <row r="721">
          <cell r="A721" t="str">
            <v>Ignore</v>
          </cell>
          <cell r="B721">
            <v>-1.4303100000000001E-4</v>
          </cell>
          <cell r="I721">
            <v>145017</v>
          </cell>
        </row>
        <row r="722">
          <cell r="A722" t="str">
            <v>Ignore</v>
          </cell>
          <cell r="B722">
            <v>0</v>
          </cell>
          <cell r="I722">
            <v>160031</v>
          </cell>
        </row>
        <row r="723">
          <cell r="A723" t="str">
            <v>Ignore</v>
          </cell>
          <cell r="B723">
            <v>0</v>
          </cell>
          <cell r="I723">
            <v>165003</v>
          </cell>
        </row>
        <row r="724">
          <cell r="A724" t="str">
            <v>Ignore</v>
          </cell>
          <cell r="B724">
            <v>0</v>
          </cell>
          <cell r="I724">
            <v>165016</v>
          </cell>
        </row>
        <row r="725">
          <cell r="A725" t="str">
            <v>Ignore</v>
          </cell>
          <cell r="B725">
            <v>0</v>
          </cell>
          <cell r="I725">
            <v>165099</v>
          </cell>
        </row>
        <row r="726">
          <cell r="A726" t="str">
            <v>Ignore</v>
          </cell>
          <cell r="B726">
            <v>1.7974400000000024E-4</v>
          </cell>
          <cell r="I726">
            <v>200000</v>
          </cell>
        </row>
        <row r="727">
          <cell r="A727" t="str">
            <v>Ignore</v>
          </cell>
          <cell r="B727">
            <v>1.095E-5</v>
          </cell>
          <cell r="I727">
            <v>205000</v>
          </cell>
        </row>
        <row r="728">
          <cell r="A728" t="str">
            <v>Ignore</v>
          </cell>
          <cell r="B728">
            <v>2.4368000000000008E-5</v>
          </cell>
          <cell r="I728">
            <v>210005</v>
          </cell>
        </row>
        <row r="729">
          <cell r="A729" t="str">
            <v>Ignore</v>
          </cell>
          <cell r="B729">
            <v>4.0877900000000001E-4</v>
          </cell>
          <cell r="I729">
            <v>210014</v>
          </cell>
        </row>
        <row r="730">
          <cell r="A730" t="str">
            <v>Ignore</v>
          </cell>
          <cell r="B730">
            <v>6.452256E-3</v>
          </cell>
          <cell r="I730">
            <v>210015</v>
          </cell>
        </row>
        <row r="731">
          <cell r="A731" t="str">
            <v>Ignore</v>
          </cell>
          <cell r="B731">
            <v>-5.7663746999999994E-2</v>
          </cell>
          <cell r="I731">
            <v>210030</v>
          </cell>
        </row>
        <row r="732">
          <cell r="A732" t="str">
            <v>Ignore</v>
          </cell>
          <cell r="B732">
            <v>4.9302968000000003E-2</v>
          </cell>
          <cell r="I732">
            <v>210032</v>
          </cell>
        </row>
        <row r="733">
          <cell r="A733" t="str">
            <v>Ignore</v>
          </cell>
          <cell r="B733">
            <v>1.031E-4</v>
          </cell>
          <cell r="I733">
            <v>210501</v>
          </cell>
        </row>
        <row r="734">
          <cell r="A734" t="str">
            <v>Ignore</v>
          </cell>
          <cell r="B734">
            <v>1.4603000000000001E-5</v>
          </cell>
          <cell r="I734">
            <v>210502</v>
          </cell>
        </row>
        <row r="735">
          <cell r="A735" t="str">
            <v>Ignore</v>
          </cell>
          <cell r="B735">
            <v>0</v>
          </cell>
          <cell r="I735">
            <v>220001</v>
          </cell>
        </row>
        <row r="736">
          <cell r="A736" t="str">
            <v>Ignore</v>
          </cell>
          <cell r="B736">
            <v>0</v>
          </cell>
          <cell r="I736">
            <v>220007</v>
          </cell>
        </row>
        <row r="737">
          <cell r="A737" t="str">
            <v>Ignore</v>
          </cell>
          <cell r="B737">
            <v>0</v>
          </cell>
          <cell r="I737">
            <v>220017</v>
          </cell>
        </row>
        <row r="738">
          <cell r="A738" t="str">
            <v>Ignore</v>
          </cell>
          <cell r="B738">
            <v>0</v>
          </cell>
          <cell r="I738">
            <v>225000</v>
          </cell>
        </row>
        <row r="739">
          <cell r="A739" t="str">
            <v>Ignore</v>
          </cell>
          <cell r="B739">
            <v>0</v>
          </cell>
          <cell r="I739">
            <v>225001</v>
          </cell>
        </row>
        <row r="740">
          <cell r="A740" t="str">
            <v>Ignore</v>
          </cell>
          <cell r="B740">
            <v>3.3503314000000013E-2</v>
          </cell>
          <cell r="I740">
            <v>225100</v>
          </cell>
        </row>
        <row r="741">
          <cell r="A741" t="str">
            <v>Ignore</v>
          </cell>
          <cell r="B741">
            <v>-5.1784499999992547E-4</v>
          </cell>
          <cell r="I741">
            <v>225103</v>
          </cell>
        </row>
        <row r="742">
          <cell r="A742" t="str">
            <v>Ignore</v>
          </cell>
          <cell r="B742">
            <v>2.1894999999999891E-5</v>
          </cell>
          <cell r="I742">
            <v>245000</v>
          </cell>
        </row>
        <row r="743">
          <cell r="A743" t="str">
            <v>Ignore</v>
          </cell>
          <cell r="B743">
            <v>0</v>
          </cell>
          <cell r="I743">
            <v>255002</v>
          </cell>
        </row>
        <row r="744">
          <cell r="A744" t="str">
            <v>Ignore</v>
          </cell>
          <cell r="B744">
            <v>2.0090000000000002E-6</v>
          </cell>
          <cell r="I744">
            <v>255003</v>
          </cell>
        </row>
        <row r="745">
          <cell r="A745" t="str">
            <v>Ignore</v>
          </cell>
          <cell r="B745">
            <v>2.375E-4</v>
          </cell>
          <cell r="I745">
            <v>255015</v>
          </cell>
        </row>
        <row r="746">
          <cell r="A746" t="str">
            <v>Ignore</v>
          </cell>
          <cell r="B746">
            <v>0</v>
          </cell>
          <cell r="I746">
            <v>255046</v>
          </cell>
        </row>
        <row r="747">
          <cell r="A747" t="str">
            <v>Ignore</v>
          </cell>
          <cell r="B747">
            <v>-4.723500000000058E-5</v>
          </cell>
          <cell r="I747">
            <v>255047</v>
          </cell>
        </row>
        <row r="748">
          <cell r="A748" t="str">
            <v>Ignore</v>
          </cell>
          <cell r="B748">
            <v>5.3960882000000029E-2</v>
          </cell>
          <cell r="I748">
            <v>255056</v>
          </cell>
        </row>
        <row r="749">
          <cell r="A749" t="str">
            <v>Ignore</v>
          </cell>
          <cell r="B749">
            <v>0</v>
          </cell>
          <cell r="I749">
            <v>255062</v>
          </cell>
        </row>
        <row r="750">
          <cell r="A750" t="str">
            <v>Ignore</v>
          </cell>
          <cell r="B750">
            <v>0</v>
          </cell>
          <cell r="I750">
            <v>255074</v>
          </cell>
        </row>
        <row r="751">
          <cell r="A751" t="str">
            <v>Ignore</v>
          </cell>
          <cell r="B751">
            <v>0</v>
          </cell>
          <cell r="I751">
            <v>255075</v>
          </cell>
        </row>
        <row r="752">
          <cell r="A752" t="str">
            <v>Ignore</v>
          </cell>
          <cell r="B752">
            <v>6.1347000000000021E-5</v>
          </cell>
          <cell r="I752">
            <v>255076</v>
          </cell>
        </row>
        <row r="753">
          <cell r="A753" t="str">
            <v>Ignore</v>
          </cell>
          <cell r="B753">
            <v>1.6168999999999506E-5</v>
          </cell>
          <cell r="I753">
            <v>255077</v>
          </cell>
        </row>
        <row r="754">
          <cell r="A754" t="str">
            <v>Ignore</v>
          </cell>
          <cell r="B754">
            <v>1.6168999999999506E-5</v>
          </cell>
          <cell r="I754">
            <v>255078</v>
          </cell>
        </row>
        <row r="755">
          <cell r="A755" t="str">
            <v>Ignore</v>
          </cell>
          <cell r="B755">
            <v>7.8000000000000116E-8</v>
          </cell>
          <cell r="I755">
            <v>255091</v>
          </cell>
        </row>
        <row r="756">
          <cell r="A756" t="str">
            <v>Ignore</v>
          </cell>
          <cell r="B756">
            <v>0</v>
          </cell>
          <cell r="I756">
            <v>255099</v>
          </cell>
        </row>
        <row r="757">
          <cell r="A757" t="str">
            <v>Ignore</v>
          </cell>
          <cell r="B757">
            <v>-2.3645139000000058E-2</v>
          </cell>
          <cell r="I757">
            <v>255102</v>
          </cell>
        </row>
        <row r="758">
          <cell r="A758" t="str">
            <v>Ignore</v>
          </cell>
          <cell r="B758">
            <v>-1.5799128999999912E-2</v>
          </cell>
          <cell r="I758">
            <v>255156</v>
          </cell>
        </row>
        <row r="759">
          <cell r="A759" t="str">
            <v>Ignore</v>
          </cell>
          <cell r="B759">
            <v>-1.3222E-5</v>
          </cell>
          <cell r="I759">
            <v>261002</v>
          </cell>
        </row>
        <row r="760">
          <cell r="A760" t="str">
            <v>Ignore</v>
          </cell>
          <cell r="B760">
            <v>-2.6391000000000002E-5</v>
          </cell>
          <cell r="I760">
            <v>261003</v>
          </cell>
        </row>
        <row r="761">
          <cell r="A761" t="str">
            <v>Ignore</v>
          </cell>
          <cell r="B761">
            <v>-1.7433999999999999E-5</v>
          </cell>
          <cell r="I761">
            <v>261004</v>
          </cell>
        </row>
        <row r="762">
          <cell r="A762" t="str">
            <v>Ignore</v>
          </cell>
          <cell r="B762">
            <v>-7.8924000000000005E-5</v>
          </cell>
          <cell r="I762">
            <v>261005</v>
          </cell>
        </row>
        <row r="763">
          <cell r="A763" t="str">
            <v>Ignore</v>
          </cell>
          <cell r="B763">
            <v>-7.5881899999999999E-4</v>
          </cell>
          <cell r="I763">
            <v>261007</v>
          </cell>
        </row>
        <row r="764">
          <cell r="A764" t="str">
            <v>Ignore</v>
          </cell>
          <cell r="B764">
            <v>-4.1315E-5</v>
          </cell>
          <cell r="I764">
            <v>261009</v>
          </cell>
        </row>
        <row r="765">
          <cell r="A765" t="str">
            <v>Ignore</v>
          </cell>
          <cell r="B765">
            <v>-1.36923E-4</v>
          </cell>
          <cell r="I765">
            <v>261010</v>
          </cell>
        </row>
        <row r="766">
          <cell r="A766" t="str">
            <v>Ignore</v>
          </cell>
          <cell r="B766">
            <v>-2.0130999999999998E-4</v>
          </cell>
          <cell r="I766">
            <v>261011</v>
          </cell>
        </row>
        <row r="767">
          <cell r="A767" t="str">
            <v>Ignore</v>
          </cell>
          <cell r="B767">
            <v>-2.0188199999999999E-4</v>
          </cell>
          <cell r="I767">
            <v>261016</v>
          </cell>
        </row>
        <row r="768">
          <cell r="A768" t="str">
            <v>Ignore</v>
          </cell>
          <cell r="B768">
            <v>-1.5820599999999998E-4</v>
          </cell>
          <cell r="I768">
            <v>261017</v>
          </cell>
        </row>
        <row r="769">
          <cell r="A769" t="str">
            <v>Ignore</v>
          </cell>
          <cell r="B769">
            <v>0.58134905000000003</v>
          </cell>
          <cell r="I769">
            <v>500016</v>
          </cell>
        </row>
        <row r="770">
          <cell r="A770" t="str">
            <v>Ignore</v>
          </cell>
          <cell r="B770">
            <v>7.1392820999999995E-2</v>
          </cell>
          <cell r="I770">
            <v>500023</v>
          </cell>
        </row>
        <row r="771">
          <cell r="A771" t="str">
            <v>Ignore</v>
          </cell>
          <cell r="B771">
            <v>4.7755249E-2</v>
          </cell>
          <cell r="I771">
            <v>500024</v>
          </cell>
        </row>
        <row r="772">
          <cell r="A772" t="str">
            <v>Ignore</v>
          </cell>
          <cell r="B772">
            <v>3.3194920999999995E-2</v>
          </cell>
          <cell r="I772">
            <v>500026</v>
          </cell>
        </row>
        <row r="773">
          <cell r="A773" t="str">
            <v>Ignore</v>
          </cell>
          <cell r="B773">
            <v>-3.1339699999999998E-4</v>
          </cell>
          <cell r="I773">
            <v>500033</v>
          </cell>
        </row>
        <row r="774">
          <cell r="A774" t="str">
            <v>Ignore</v>
          </cell>
          <cell r="B774">
            <v>3.9031339999999995E-3</v>
          </cell>
          <cell r="I774">
            <v>500034</v>
          </cell>
        </row>
        <row r="775">
          <cell r="A775" t="str">
            <v>Ignore</v>
          </cell>
          <cell r="B775">
            <v>0.15129355999999999</v>
          </cell>
          <cell r="I775">
            <v>505016</v>
          </cell>
        </row>
        <row r="776">
          <cell r="A776" t="str">
            <v>Ignore</v>
          </cell>
          <cell r="B776">
            <v>1.4451860999999998E-2</v>
          </cell>
          <cell r="I776">
            <v>505023</v>
          </cell>
        </row>
        <row r="777">
          <cell r="A777" t="str">
            <v>Ignore</v>
          </cell>
          <cell r="B777">
            <v>7.4335960000000006E-3</v>
          </cell>
          <cell r="I777">
            <v>505024</v>
          </cell>
        </row>
        <row r="778">
          <cell r="A778" t="str">
            <v>Ignore</v>
          </cell>
          <cell r="B778">
            <v>1.4904857999999998E-2</v>
          </cell>
          <cell r="I778">
            <v>505026</v>
          </cell>
        </row>
        <row r="779">
          <cell r="A779" t="str">
            <v>Ignore</v>
          </cell>
          <cell r="B779">
            <v>-5.7151000000000002E-5</v>
          </cell>
          <cell r="I779">
            <v>505033</v>
          </cell>
        </row>
        <row r="780">
          <cell r="A780" t="str">
            <v>Ignore</v>
          </cell>
          <cell r="B780">
            <v>4.5034399999999998E-4</v>
          </cell>
          <cell r="I780">
            <v>505034</v>
          </cell>
        </row>
        <row r="781">
          <cell r="A781" t="str">
            <v>Ignore</v>
          </cell>
          <cell r="B781">
            <v>0.51672416799999998</v>
          </cell>
          <cell r="I781">
            <v>510016</v>
          </cell>
        </row>
        <row r="782">
          <cell r="A782" t="str">
            <v>Ignore</v>
          </cell>
          <cell r="B782">
            <v>0</v>
          </cell>
          <cell r="I782">
            <v>510019</v>
          </cell>
        </row>
        <row r="783">
          <cell r="A783" t="str">
            <v>Ignore</v>
          </cell>
          <cell r="B783">
            <v>3.4634616E-2</v>
          </cell>
          <cell r="I783">
            <v>510023</v>
          </cell>
        </row>
        <row r="784">
          <cell r="A784" t="str">
            <v>Ignore</v>
          </cell>
          <cell r="B784">
            <v>2.0427208999999998E-2</v>
          </cell>
          <cell r="I784">
            <v>510024</v>
          </cell>
        </row>
        <row r="785">
          <cell r="A785" t="str">
            <v>Ignore</v>
          </cell>
          <cell r="B785">
            <v>3.0173037E-2</v>
          </cell>
          <cell r="I785">
            <v>510026</v>
          </cell>
        </row>
        <row r="786">
          <cell r="A786" t="str">
            <v>Ignore</v>
          </cell>
          <cell r="B786">
            <v>-1.2942699999999999E-4</v>
          </cell>
          <cell r="I786">
            <v>510033</v>
          </cell>
        </row>
        <row r="787">
          <cell r="A787" t="str">
            <v>Ignore</v>
          </cell>
          <cell r="B787">
            <v>7.1380499999999997E-4</v>
          </cell>
          <cell r="I787">
            <v>510034</v>
          </cell>
        </row>
        <row r="788">
          <cell r="A788" t="str">
            <v>Ignore</v>
          </cell>
          <cell r="B788">
            <v>0</v>
          </cell>
          <cell r="I788">
            <v>515001</v>
          </cell>
        </row>
        <row r="789">
          <cell r="A789" t="str">
            <v>Ignore</v>
          </cell>
          <cell r="B789">
            <v>0</v>
          </cell>
          <cell r="I789">
            <v>515002</v>
          </cell>
        </row>
        <row r="790">
          <cell r="A790" t="str">
            <v>Ignore</v>
          </cell>
          <cell r="B790">
            <v>0</v>
          </cell>
          <cell r="I790">
            <v>515116</v>
          </cell>
        </row>
        <row r="791">
          <cell r="A791" t="str">
            <v>Ignore</v>
          </cell>
          <cell r="B791">
            <v>0</v>
          </cell>
          <cell r="I791">
            <v>515123</v>
          </cell>
        </row>
        <row r="792">
          <cell r="A792" t="str">
            <v>Ignore</v>
          </cell>
          <cell r="B792">
            <v>0</v>
          </cell>
          <cell r="I792">
            <v>515124</v>
          </cell>
        </row>
        <row r="793">
          <cell r="A793" t="str">
            <v>Ignore</v>
          </cell>
          <cell r="B793">
            <v>0</v>
          </cell>
          <cell r="I793">
            <v>515126</v>
          </cell>
        </row>
        <row r="794">
          <cell r="A794" t="str">
            <v>Ignore</v>
          </cell>
          <cell r="B794">
            <v>0</v>
          </cell>
          <cell r="I794">
            <v>515133</v>
          </cell>
        </row>
        <row r="795">
          <cell r="A795" t="str">
            <v>Ignore</v>
          </cell>
          <cell r="B795">
            <v>0</v>
          </cell>
          <cell r="I795">
            <v>515134</v>
          </cell>
        </row>
        <row r="796">
          <cell r="A796" t="str">
            <v>Ignore</v>
          </cell>
          <cell r="B796">
            <v>0</v>
          </cell>
          <cell r="I796">
            <v>515216</v>
          </cell>
        </row>
        <row r="797">
          <cell r="A797" t="str">
            <v>Ignore</v>
          </cell>
          <cell r="B797">
            <v>0</v>
          </cell>
          <cell r="I797">
            <v>515223</v>
          </cell>
        </row>
        <row r="798">
          <cell r="A798" t="str">
            <v>Ignore</v>
          </cell>
          <cell r="B798">
            <v>0</v>
          </cell>
          <cell r="I798">
            <v>515224</v>
          </cell>
        </row>
        <row r="799">
          <cell r="A799" t="str">
            <v>Ignore</v>
          </cell>
          <cell r="B799">
            <v>0</v>
          </cell>
          <cell r="I799">
            <v>515226</v>
          </cell>
        </row>
        <row r="800">
          <cell r="A800" t="str">
            <v>Ignore</v>
          </cell>
          <cell r="B800">
            <v>0</v>
          </cell>
          <cell r="I800">
            <v>515233</v>
          </cell>
        </row>
        <row r="801">
          <cell r="A801" t="str">
            <v>Ignore</v>
          </cell>
          <cell r="B801">
            <v>0</v>
          </cell>
          <cell r="I801">
            <v>515234</v>
          </cell>
        </row>
        <row r="802">
          <cell r="A802" t="str">
            <v>Ignore</v>
          </cell>
          <cell r="B802">
            <v>0</v>
          </cell>
          <cell r="I802">
            <v>515501</v>
          </cell>
        </row>
        <row r="803">
          <cell r="A803" t="str">
            <v>Ignore</v>
          </cell>
          <cell r="B803">
            <v>0</v>
          </cell>
          <cell r="I803">
            <v>515502</v>
          </cell>
        </row>
        <row r="804">
          <cell r="A804" t="str">
            <v>Dividend</v>
          </cell>
          <cell r="B804">
            <v>-3.1265399999999999E-2</v>
          </cell>
          <cell r="I804">
            <v>700101</v>
          </cell>
        </row>
        <row r="805">
          <cell r="A805" t="str">
            <v>Interest</v>
          </cell>
          <cell r="B805">
            <v>-3.5357040000000002E-3</v>
          </cell>
          <cell r="I805">
            <v>705107</v>
          </cell>
        </row>
        <row r="806">
          <cell r="A806" t="str">
            <v>Interest</v>
          </cell>
          <cell r="B806">
            <v>-1.0880799999999999E-4</v>
          </cell>
          <cell r="I806">
            <v>705196</v>
          </cell>
        </row>
        <row r="807">
          <cell r="A807" t="str">
            <v>Interest</v>
          </cell>
          <cell r="B807">
            <v>-2.2972263E-2</v>
          </cell>
          <cell r="I807">
            <v>710117</v>
          </cell>
        </row>
        <row r="808">
          <cell r="A808" t="str">
            <v>Profit/(loss) on sale/redemption of investments (other than inter-scheme transfer)</v>
          </cell>
          <cell r="B808">
            <v>-0.10213077700000001</v>
          </cell>
          <cell r="I808">
            <v>715101</v>
          </cell>
        </row>
        <row r="809">
          <cell r="A809" t="str">
            <v>Profit/(loss) on sale/redemption of investments (other than inter-scheme transfer)</v>
          </cell>
          <cell r="B809">
            <v>-1.8521824000000024E-2</v>
          </cell>
          <cell r="I809">
            <v>725100</v>
          </cell>
        </row>
        <row r="810">
          <cell r="A810" t="str">
            <v>~Other income (indicating nature)</v>
          </cell>
          <cell r="B810">
            <v>-1.4335649999999999E-3</v>
          </cell>
          <cell r="I810">
            <v>745000</v>
          </cell>
        </row>
        <row r="811">
          <cell r="A811" t="str">
            <v>~Other income (indicating nature)</v>
          </cell>
          <cell r="B811">
            <v>-2.37562E-4</v>
          </cell>
          <cell r="I811">
            <v>750100</v>
          </cell>
        </row>
        <row r="812">
          <cell r="A812" t="str">
            <v>Ignore</v>
          </cell>
          <cell r="B812">
            <v>5.2985000000000003E-3</v>
          </cell>
          <cell r="I812">
            <v>760100</v>
          </cell>
        </row>
        <row r="813">
          <cell r="A813" t="str">
            <v>Ignore</v>
          </cell>
          <cell r="B813">
            <v>-2.0441707999999999E-2</v>
          </cell>
          <cell r="I813">
            <v>780101</v>
          </cell>
        </row>
        <row r="814">
          <cell r="A814" t="str">
            <v>Ignore</v>
          </cell>
          <cell r="B814">
            <v>5.7623000000000006E-4</v>
          </cell>
          <cell r="I814">
            <v>780107</v>
          </cell>
        </row>
        <row r="815">
          <cell r="A815" t="str">
            <v>Management fees</v>
          </cell>
          <cell r="B815">
            <v>2.7950929999999999E-2</v>
          </cell>
          <cell r="I815">
            <v>800116</v>
          </cell>
        </row>
        <row r="816">
          <cell r="A816" t="str">
            <v>Management fees</v>
          </cell>
          <cell r="B816">
            <v>4.9554690000000005E-3</v>
          </cell>
          <cell r="I816">
            <v>800123</v>
          </cell>
        </row>
        <row r="817">
          <cell r="A817" t="str">
            <v>Management fees</v>
          </cell>
          <cell r="B817">
            <v>4.8979589999999995E-3</v>
          </cell>
          <cell r="I817">
            <v>800124</v>
          </cell>
        </row>
        <row r="818">
          <cell r="A818" t="str">
            <v>Management fees</v>
          </cell>
          <cell r="B818">
            <v>5.3870129999999995E-3</v>
          </cell>
          <cell r="I818">
            <v>800126</v>
          </cell>
        </row>
        <row r="819">
          <cell r="A819" t="str">
            <v>Management fees</v>
          </cell>
          <cell r="B819">
            <v>1.5375999999999999E-4</v>
          </cell>
          <cell r="I819">
            <v>800133</v>
          </cell>
        </row>
        <row r="820">
          <cell r="A820" t="str">
            <v>Management fees</v>
          </cell>
          <cell r="B820">
            <v>9.7750000000000004E-6</v>
          </cell>
          <cell r="I820">
            <v>800134</v>
          </cell>
        </row>
        <row r="821">
          <cell r="A821" t="str">
            <v>Service Tax on Management Fees</v>
          </cell>
          <cell r="B821">
            <v>2.5155990000000003E-3</v>
          </cell>
          <cell r="I821">
            <v>807116</v>
          </cell>
        </row>
        <row r="822">
          <cell r="A822" t="str">
            <v>Service Tax on Management Fees</v>
          </cell>
          <cell r="B822">
            <v>4.4598599999999994E-4</v>
          </cell>
          <cell r="I822">
            <v>807123</v>
          </cell>
        </row>
        <row r="823">
          <cell r="A823" t="str">
            <v>Service Tax on Management Fees</v>
          </cell>
          <cell r="B823">
            <v>4.4081300000000002E-4</v>
          </cell>
          <cell r="I823">
            <v>807124</v>
          </cell>
        </row>
        <row r="824">
          <cell r="A824" t="str">
            <v>Service Tax on Management Fees</v>
          </cell>
          <cell r="B824">
            <v>4.8482899999999999E-4</v>
          </cell>
          <cell r="I824">
            <v>807126</v>
          </cell>
        </row>
        <row r="825">
          <cell r="A825" t="str">
            <v>Service Tax on Management Fees</v>
          </cell>
          <cell r="B825">
            <v>1.3840000000000001E-5</v>
          </cell>
          <cell r="I825">
            <v>807133</v>
          </cell>
        </row>
        <row r="826">
          <cell r="A826" t="str">
            <v>Service Tax on Management Fees</v>
          </cell>
          <cell r="B826">
            <v>9.3800000000000006E-7</v>
          </cell>
          <cell r="I826">
            <v>807134</v>
          </cell>
        </row>
        <row r="827">
          <cell r="A827" t="str">
            <v>Service Tax on Management Fees</v>
          </cell>
          <cell r="B827">
            <v>2.5155990000000003E-3</v>
          </cell>
          <cell r="I827">
            <v>808116</v>
          </cell>
        </row>
        <row r="828">
          <cell r="A828" t="str">
            <v>Service Tax on Management Fees</v>
          </cell>
          <cell r="B828">
            <v>4.4598599999999994E-4</v>
          </cell>
          <cell r="I828">
            <v>808123</v>
          </cell>
        </row>
        <row r="829">
          <cell r="A829" t="str">
            <v>Service Tax on Management Fees</v>
          </cell>
          <cell r="B829">
            <v>4.4081300000000002E-4</v>
          </cell>
          <cell r="I829">
            <v>808124</v>
          </cell>
        </row>
        <row r="830">
          <cell r="A830" t="str">
            <v>Service Tax on Management Fees</v>
          </cell>
          <cell r="B830">
            <v>4.8482899999999999E-4</v>
          </cell>
          <cell r="I830">
            <v>808126</v>
          </cell>
        </row>
        <row r="831">
          <cell r="A831" t="str">
            <v>Service Tax on Management Fees</v>
          </cell>
          <cell r="B831">
            <v>1.3840000000000001E-5</v>
          </cell>
          <cell r="I831">
            <v>808133</v>
          </cell>
        </row>
        <row r="832">
          <cell r="A832" t="str">
            <v>Service Tax on Management Fees</v>
          </cell>
          <cell r="B832">
            <v>9.3800000000000006E-7</v>
          </cell>
          <cell r="I832">
            <v>808134</v>
          </cell>
        </row>
        <row r="833">
          <cell r="A833" t="str">
            <v>Trustee fees</v>
          </cell>
          <cell r="B833">
            <v>3.3484699999999999E-4</v>
          </cell>
          <cell r="I833">
            <v>810116</v>
          </cell>
        </row>
        <row r="834">
          <cell r="A834" t="str">
            <v>Trustee fees</v>
          </cell>
          <cell r="B834">
            <v>5.9367999999999998E-5</v>
          </cell>
          <cell r="I834">
            <v>810123</v>
          </cell>
        </row>
        <row r="835">
          <cell r="A835" t="str">
            <v>Trustee fees</v>
          </cell>
          <cell r="B835">
            <v>5.8689999999999995E-5</v>
          </cell>
          <cell r="I835">
            <v>810124</v>
          </cell>
        </row>
        <row r="836">
          <cell r="A836" t="str">
            <v>Trustee fees</v>
          </cell>
          <cell r="B836">
            <v>6.4558000000000001E-5</v>
          </cell>
          <cell r="I836">
            <v>810126</v>
          </cell>
        </row>
        <row r="837">
          <cell r="A837" t="str">
            <v>Trustee fees</v>
          </cell>
          <cell r="B837">
            <v>1.8199999999999999E-6</v>
          </cell>
          <cell r="I837">
            <v>810133</v>
          </cell>
        </row>
        <row r="838">
          <cell r="A838" t="str">
            <v>Trustee fees</v>
          </cell>
          <cell r="B838">
            <v>4.1999999999999999E-8</v>
          </cell>
          <cell r="I838">
            <v>810134</v>
          </cell>
        </row>
        <row r="839">
          <cell r="A839" t="str">
            <v>Total recurring expenses (including 6.1 and 6.2)</v>
          </cell>
          <cell r="B839">
            <v>4.1286297999999999E-2</v>
          </cell>
          <cell r="I839">
            <v>815001</v>
          </cell>
        </row>
        <row r="840">
          <cell r="A840" t="str">
            <v>Total recurring expenses (including 6.1 and 6.2)</v>
          </cell>
          <cell r="B840">
            <v>7.8924000000000005E-5</v>
          </cell>
          <cell r="I840">
            <v>820100</v>
          </cell>
        </row>
        <row r="841">
          <cell r="A841" t="str">
            <v>Total recurring expenses (including 6.1 and 6.2)</v>
          </cell>
          <cell r="B841">
            <v>2.2778489999999998E-3</v>
          </cell>
          <cell r="I841">
            <v>825100</v>
          </cell>
        </row>
        <row r="842">
          <cell r="A842" t="str">
            <v>Total recurring expenses (including 6.1 and 6.2)</v>
          </cell>
          <cell r="B842">
            <v>1.4402499999999999E-4</v>
          </cell>
          <cell r="I842">
            <v>830000</v>
          </cell>
        </row>
        <row r="843">
          <cell r="A843" t="str">
            <v>Total recurring expenses (including 6.1 and 6.2)</v>
          </cell>
          <cell r="B843">
            <v>1.46155E-4</v>
          </cell>
          <cell r="I843">
            <v>830001</v>
          </cell>
        </row>
        <row r="844">
          <cell r="A844" t="str">
            <v>Total recurring expenses (including 6.1 and 6.2)</v>
          </cell>
          <cell r="B844">
            <v>3.576582E-3</v>
          </cell>
          <cell r="I844">
            <v>835003</v>
          </cell>
        </row>
        <row r="845">
          <cell r="A845" t="str">
            <v>Profit/(loss) on sale/redemption of investments (other than inter-scheme transfer)</v>
          </cell>
          <cell r="B845">
            <v>1.0078571000000001E-2</v>
          </cell>
          <cell r="I845">
            <v>840100</v>
          </cell>
        </row>
        <row r="846">
          <cell r="A846" t="str">
            <v>Total recurring expenses (including 6.1 and 6.2)</v>
          </cell>
          <cell r="B846">
            <v>6.6981199999999999E-4</v>
          </cell>
          <cell r="I846">
            <v>845116</v>
          </cell>
        </row>
        <row r="847">
          <cell r="A847" t="str">
            <v>Total recurring expenses (including 6.1 and 6.2)</v>
          </cell>
          <cell r="B847">
            <v>1.1876800000000001E-4</v>
          </cell>
          <cell r="I847">
            <v>845123</v>
          </cell>
        </row>
        <row r="848">
          <cell r="A848" t="str">
            <v>Total recurring expenses (including 6.1 and 6.2)</v>
          </cell>
          <cell r="B848">
            <v>1.1739300000000001E-4</v>
          </cell>
          <cell r="I848">
            <v>845124</v>
          </cell>
        </row>
        <row r="849">
          <cell r="A849" t="str">
            <v>Total recurring expenses (including 6.1 and 6.2)</v>
          </cell>
          <cell r="B849">
            <v>1.29116E-4</v>
          </cell>
          <cell r="I849">
            <v>845126</v>
          </cell>
        </row>
        <row r="850">
          <cell r="A850" t="str">
            <v>Total recurring expenses (including 6.1 and 6.2)</v>
          </cell>
          <cell r="B850">
            <v>3.6670000000000002E-6</v>
          </cell>
          <cell r="I850">
            <v>845133</v>
          </cell>
        </row>
        <row r="851">
          <cell r="A851" t="str">
            <v>Total recurring expenses (including 6.1 and 6.2)</v>
          </cell>
          <cell r="B851">
            <v>2.4500000000000004E-7</v>
          </cell>
          <cell r="I851">
            <v>845134</v>
          </cell>
        </row>
        <row r="852">
          <cell r="A852" t="str">
            <v>Total recurring expenses (including 6.1 and 6.2)</v>
          </cell>
          <cell r="B852">
            <v>9.1240499999999992E-4</v>
          </cell>
          <cell r="I852">
            <v>850002</v>
          </cell>
        </row>
        <row r="853">
          <cell r="A853" t="str">
            <v>Total recurring expenses (including 6.1 and 6.2)</v>
          </cell>
          <cell r="B853">
            <v>9.8913999999999995E-5</v>
          </cell>
          <cell r="I853">
            <v>850003</v>
          </cell>
        </row>
        <row r="854">
          <cell r="A854" t="str">
            <v>Total recurring expenses (including 6.1 and 6.2)</v>
          </cell>
          <cell r="B854">
            <v>5.4840999999999999E-5</v>
          </cell>
          <cell r="I854">
            <v>850004</v>
          </cell>
        </row>
        <row r="855">
          <cell r="A855" t="str">
            <v>Total recurring expenses (including 6.1 and 6.2)</v>
          </cell>
          <cell r="B855">
            <v>-4.9302968000000003E-2</v>
          </cell>
          <cell r="I855">
            <v>850032</v>
          </cell>
        </row>
        <row r="856">
          <cell r="A856" t="str">
            <v>Total recurring expenses (including 6.1 and 6.2)</v>
          </cell>
          <cell r="B856">
            <v>4.7018100000000002E-4</v>
          </cell>
          <cell r="I856">
            <v>850037</v>
          </cell>
        </row>
        <row r="857">
          <cell r="A857" t="str">
            <v>Total recurring expenses (including 6.1 and 6.2)</v>
          </cell>
          <cell r="B857">
            <v>2.5679400000000002E-4</v>
          </cell>
          <cell r="I857">
            <v>850040</v>
          </cell>
        </row>
        <row r="858">
          <cell r="A858" t="str">
            <v>Total recurring expenses (including 6.1 and 6.2)</v>
          </cell>
          <cell r="B858">
            <v>-6.2621650000000001E-3</v>
          </cell>
          <cell r="I858">
            <v>850126</v>
          </cell>
        </row>
        <row r="859">
          <cell r="A859" t="str">
            <v>Total recurring expenses (including 6.1 and 6.2)</v>
          </cell>
          <cell r="B859">
            <v>-1.7874300000000001E-4</v>
          </cell>
          <cell r="I859">
            <v>850133</v>
          </cell>
        </row>
        <row r="860">
          <cell r="A860" t="str">
            <v>Total recurring expenses (including 6.1 and 6.2)</v>
          </cell>
          <cell r="B860">
            <v>-1.1348E-5</v>
          </cell>
          <cell r="I860">
            <v>850134</v>
          </cell>
        </row>
        <row r="861">
          <cell r="A861" t="str">
            <v>Total recurring expenses (including 6.1 and 6.2)</v>
          </cell>
          <cell r="B861">
            <v>1.1835699999999999E-4</v>
          </cell>
          <cell r="I861">
            <v>850316</v>
          </cell>
        </row>
        <row r="862">
          <cell r="A862" t="str">
            <v>Total recurring expenses (including 6.1 and 6.2)</v>
          </cell>
          <cell r="B862">
            <v>2.1150999999999998E-5</v>
          </cell>
          <cell r="I862">
            <v>850323</v>
          </cell>
        </row>
        <row r="863">
          <cell r="A863" t="str">
            <v>Total recurring expenses (including 6.1 and 6.2)</v>
          </cell>
          <cell r="B863">
            <v>2.0908999999999999E-5</v>
          </cell>
          <cell r="I863">
            <v>850324</v>
          </cell>
        </row>
        <row r="864">
          <cell r="A864" t="str">
            <v>Total recurring expenses (including 6.1 and 6.2)</v>
          </cell>
          <cell r="B864">
            <v>-3.36449E-4</v>
          </cell>
          <cell r="I864">
            <v>850501</v>
          </cell>
        </row>
        <row r="865">
          <cell r="A865" t="str">
            <v>Total recurring expenses (including 6.1 and 6.2)</v>
          </cell>
          <cell r="B865">
            <v>3.7174139000000002E-2</v>
          </cell>
          <cell r="I865">
            <v>855116</v>
          </cell>
        </row>
        <row r="866">
          <cell r="A866" t="str">
            <v>Total recurring expenses (including 6.1 and 6.2)</v>
          </cell>
          <cell r="B866">
            <v>6.5912360000000003E-3</v>
          </cell>
          <cell r="I866">
            <v>855123</v>
          </cell>
        </row>
        <row r="867">
          <cell r="A867" t="str">
            <v>Total recurring expenses (including 6.1 and 6.2)</v>
          </cell>
          <cell r="B867">
            <v>6.515145E-3</v>
          </cell>
          <cell r="I867">
            <v>855124</v>
          </cell>
        </row>
        <row r="868">
          <cell r="A868" t="str">
            <v>Total recurring expenses (including 6.1 and 6.2)</v>
          </cell>
          <cell r="B868">
            <v>7.1656890000000003E-3</v>
          </cell>
          <cell r="I868">
            <v>855126</v>
          </cell>
        </row>
        <row r="869">
          <cell r="A869" t="str">
            <v>Total recurring expenses (including 6.1 and 6.2)</v>
          </cell>
          <cell r="B869">
            <v>2.04539E-4</v>
          </cell>
          <cell r="I869">
            <v>855133</v>
          </cell>
        </row>
        <row r="870">
          <cell r="A870" t="str">
            <v>Total recurring expenses (including 6.1 and 6.2)</v>
          </cell>
          <cell r="B870">
            <v>1.2999E-5</v>
          </cell>
          <cell r="I870">
            <v>855134</v>
          </cell>
        </row>
        <row r="871">
          <cell r="A871" t="str">
            <v>Total recurring expenses (including 6.1 and 6.2)</v>
          </cell>
          <cell r="B871">
            <v>-1.031E-4</v>
          </cell>
          <cell r="I871">
            <v>855501</v>
          </cell>
        </row>
        <row r="872">
          <cell r="A872" t="str">
            <v>Total recurring expenses (including 6.1 and 6.2)</v>
          </cell>
          <cell r="B872">
            <v>-1.4603000000000001E-5</v>
          </cell>
          <cell r="I872">
            <v>855502</v>
          </cell>
        </row>
        <row r="873">
          <cell r="A873" t="str">
            <v>Profit/(loss) on sale/redemption of investments (other than inter-scheme transfer)</v>
          </cell>
          <cell r="B873">
            <v>1.0304366000000001E-2</v>
          </cell>
          <cell r="I873">
            <v>885101</v>
          </cell>
        </row>
        <row r="874">
          <cell r="A874" t="str">
            <v>Profit/(loss) on sale/redemption of investments (other than inter-scheme transfer)</v>
          </cell>
          <cell r="B874">
            <v>0</v>
          </cell>
          <cell r="I874">
            <v>885107</v>
          </cell>
        </row>
        <row r="875">
          <cell r="A875" t="str">
            <v>Ignore</v>
          </cell>
          <cell r="B875">
            <v>9.6981499999999998E-2</v>
          </cell>
          <cell r="I875">
            <v>901100</v>
          </cell>
        </row>
        <row r="876">
          <cell r="A876" t="str">
            <v>Ignore</v>
          </cell>
          <cell r="B876">
            <v>-4.5910350740000005</v>
          </cell>
          <cell r="I876">
            <v>100007</v>
          </cell>
        </row>
        <row r="877">
          <cell r="A877" t="str">
            <v>Ignore</v>
          </cell>
          <cell r="B877">
            <v>-0.74307135000000002</v>
          </cell>
          <cell r="I877">
            <v>100009</v>
          </cell>
        </row>
        <row r="878">
          <cell r="A878" t="str">
            <v>Ignore</v>
          </cell>
          <cell r="B878">
            <v>0</v>
          </cell>
          <cell r="I878">
            <v>100011</v>
          </cell>
        </row>
        <row r="879">
          <cell r="A879" t="str">
            <v>Ignore</v>
          </cell>
          <cell r="B879">
            <v>0</v>
          </cell>
          <cell r="I879">
            <v>100018</v>
          </cell>
        </row>
        <row r="880">
          <cell r="A880" t="str">
            <v>Ignore</v>
          </cell>
          <cell r="B880">
            <v>-1.3140540880000113</v>
          </cell>
          <cell r="I880">
            <v>105017</v>
          </cell>
        </row>
        <row r="881">
          <cell r="A881" t="str">
            <v>Ignore</v>
          </cell>
          <cell r="B881">
            <v>0.25383364199999997</v>
          </cell>
          <cell r="I881">
            <v>120107</v>
          </cell>
        </row>
        <row r="882">
          <cell r="A882" t="str">
            <v>Ignore</v>
          </cell>
          <cell r="B882">
            <v>2.372235E-2</v>
          </cell>
          <cell r="I882">
            <v>120109</v>
          </cell>
        </row>
        <row r="883">
          <cell r="A883" t="str">
            <v>Ignore</v>
          </cell>
          <cell r="B883">
            <v>-4.09188E-3</v>
          </cell>
          <cell r="I883">
            <v>120111</v>
          </cell>
        </row>
        <row r="884">
          <cell r="A884" t="str">
            <v>Ignore</v>
          </cell>
          <cell r="B884">
            <v>0</v>
          </cell>
          <cell r="I884">
            <v>120117</v>
          </cell>
        </row>
        <row r="885">
          <cell r="A885" t="str">
            <v>Ignore</v>
          </cell>
          <cell r="B885">
            <v>3.0914500000000001E-2</v>
          </cell>
          <cell r="I885">
            <v>120118</v>
          </cell>
        </row>
        <row r="886">
          <cell r="A886" t="str">
            <v>Ignore</v>
          </cell>
          <cell r="B886">
            <v>-5.5510599994659424E-4</v>
          </cell>
          <cell r="I886">
            <v>125100</v>
          </cell>
        </row>
        <row r="887">
          <cell r="A887" t="str">
            <v>Ignore</v>
          </cell>
          <cell r="B887">
            <v>0</v>
          </cell>
          <cell r="I887">
            <v>126123</v>
          </cell>
        </row>
        <row r="888">
          <cell r="A888" t="str">
            <v>Ignore</v>
          </cell>
          <cell r="B888">
            <v>0</v>
          </cell>
          <cell r="I888">
            <v>126133</v>
          </cell>
        </row>
        <row r="889">
          <cell r="A889" t="str">
            <v>Ignore</v>
          </cell>
          <cell r="B889">
            <v>0</v>
          </cell>
          <cell r="I889">
            <v>126134</v>
          </cell>
        </row>
        <row r="890">
          <cell r="A890" t="str">
            <v>Ignore</v>
          </cell>
          <cell r="B890">
            <v>0</v>
          </cell>
          <cell r="I890">
            <v>126164</v>
          </cell>
        </row>
        <row r="891">
          <cell r="A891" t="str">
            <v>Ignore</v>
          </cell>
          <cell r="B891">
            <v>0</v>
          </cell>
          <cell r="I891">
            <v>126254</v>
          </cell>
        </row>
        <row r="892">
          <cell r="A892" t="str">
            <v>Ignore</v>
          </cell>
          <cell r="B892">
            <v>0</v>
          </cell>
          <cell r="I892">
            <v>127091</v>
          </cell>
        </row>
        <row r="893">
          <cell r="A893" t="str">
            <v>Ignore</v>
          </cell>
          <cell r="B893">
            <v>0</v>
          </cell>
          <cell r="I893">
            <v>130000</v>
          </cell>
        </row>
        <row r="894">
          <cell r="A894" t="str">
            <v>Ignore</v>
          </cell>
          <cell r="B894">
            <v>0</v>
          </cell>
          <cell r="I894">
            <v>130001</v>
          </cell>
        </row>
        <row r="895">
          <cell r="A895" t="str">
            <v>Ignore</v>
          </cell>
          <cell r="B895">
            <v>-8.8715105000000072E-2</v>
          </cell>
          <cell r="I895">
            <v>130100</v>
          </cell>
        </row>
        <row r="896">
          <cell r="A896" t="str">
            <v>Ignore</v>
          </cell>
          <cell r="B896">
            <v>2.156047599999979E-2</v>
          </cell>
          <cell r="I896">
            <v>130101</v>
          </cell>
        </row>
        <row r="897">
          <cell r="A897" t="str">
            <v>Ignore</v>
          </cell>
          <cell r="B897">
            <v>0</v>
          </cell>
          <cell r="I897">
            <v>140007</v>
          </cell>
        </row>
        <row r="898">
          <cell r="A898" t="str">
            <v>Ignore</v>
          </cell>
          <cell r="B898">
            <v>-1.5418725</v>
          </cell>
          <cell r="I898">
            <v>140009</v>
          </cell>
        </row>
        <row r="899">
          <cell r="A899" t="str">
            <v>Ignore</v>
          </cell>
          <cell r="B899">
            <v>-4.7649062999999992E-2</v>
          </cell>
          <cell r="I899">
            <v>145007</v>
          </cell>
        </row>
        <row r="900">
          <cell r="A900" t="str">
            <v>Ignore</v>
          </cell>
          <cell r="B900">
            <v>-5.5862999999999998E-3</v>
          </cell>
          <cell r="I900">
            <v>145009</v>
          </cell>
        </row>
        <row r="901">
          <cell r="A901" t="str">
            <v>Ignore</v>
          </cell>
          <cell r="B901">
            <v>9.7379880000000002E-2</v>
          </cell>
          <cell r="I901">
            <v>145011</v>
          </cell>
        </row>
        <row r="902">
          <cell r="A902" t="str">
            <v>Ignore</v>
          </cell>
          <cell r="B902">
            <v>-1.8418800000000001E-4</v>
          </cell>
          <cell r="I902">
            <v>145017</v>
          </cell>
        </row>
        <row r="903">
          <cell r="A903" t="str">
            <v>Ignore</v>
          </cell>
          <cell r="B903">
            <v>0.27781549999999999</v>
          </cell>
          <cell r="I903">
            <v>145018</v>
          </cell>
        </row>
        <row r="904">
          <cell r="A904" t="str">
            <v>Ignore</v>
          </cell>
          <cell r="B904">
            <v>0</v>
          </cell>
          <cell r="I904">
            <v>155000</v>
          </cell>
        </row>
        <row r="905">
          <cell r="A905" t="str">
            <v>Ignore</v>
          </cell>
          <cell r="B905">
            <v>0</v>
          </cell>
          <cell r="I905">
            <v>160023</v>
          </cell>
        </row>
        <row r="906">
          <cell r="A906" t="str">
            <v>Ignore</v>
          </cell>
          <cell r="B906">
            <v>0</v>
          </cell>
          <cell r="I906">
            <v>160031</v>
          </cell>
        </row>
        <row r="907">
          <cell r="A907" t="str">
            <v>Ignore</v>
          </cell>
          <cell r="B907">
            <v>0</v>
          </cell>
          <cell r="I907">
            <v>165016</v>
          </cell>
        </row>
        <row r="908">
          <cell r="A908" t="str">
            <v>Ignore</v>
          </cell>
          <cell r="B908">
            <v>0</v>
          </cell>
          <cell r="I908">
            <v>165099</v>
          </cell>
        </row>
        <row r="909">
          <cell r="A909" t="str">
            <v>Ignore</v>
          </cell>
          <cell r="B909">
            <v>1.2598699999999952E-4</v>
          </cell>
          <cell r="I909">
            <v>200000</v>
          </cell>
        </row>
        <row r="910">
          <cell r="A910" t="str">
            <v>Ignore</v>
          </cell>
          <cell r="B910">
            <v>2.5380999999999949E-5</v>
          </cell>
          <cell r="I910">
            <v>205000</v>
          </cell>
        </row>
        <row r="911">
          <cell r="A911" t="str">
            <v>Ignore</v>
          </cell>
          <cell r="B911">
            <v>2.9758799999999994E-4</v>
          </cell>
          <cell r="I911">
            <v>210005</v>
          </cell>
        </row>
        <row r="912">
          <cell r="A912" t="str">
            <v>Ignore</v>
          </cell>
          <cell r="B912">
            <v>2.9465378000000004E-2</v>
          </cell>
          <cell r="I912">
            <v>210015</v>
          </cell>
        </row>
        <row r="913">
          <cell r="A913" t="str">
            <v>Ignore</v>
          </cell>
          <cell r="B913">
            <v>-7.2094568000000012E-2</v>
          </cell>
          <cell r="I913">
            <v>210030</v>
          </cell>
        </row>
        <row r="914">
          <cell r="A914" t="str">
            <v>Ignore</v>
          </cell>
          <cell r="B914">
            <v>5.7499798999999997E-2</v>
          </cell>
          <cell r="I914">
            <v>210032</v>
          </cell>
        </row>
        <row r="915">
          <cell r="A915" t="str">
            <v>Ignore</v>
          </cell>
          <cell r="B915">
            <v>3.4099999999999995E-6</v>
          </cell>
          <cell r="I915">
            <v>210053</v>
          </cell>
        </row>
        <row r="916">
          <cell r="A916" t="str">
            <v>Ignore</v>
          </cell>
          <cell r="B916">
            <v>9.2790899999999998E-4</v>
          </cell>
          <cell r="I916">
            <v>210501</v>
          </cell>
        </row>
        <row r="917">
          <cell r="A917" t="str">
            <v>Ignore</v>
          </cell>
          <cell r="B917">
            <v>2.7161310000000001E-3</v>
          </cell>
          <cell r="I917">
            <v>210502</v>
          </cell>
        </row>
        <row r="918">
          <cell r="A918" t="str">
            <v>Ignore</v>
          </cell>
          <cell r="B918">
            <v>0</v>
          </cell>
          <cell r="I918">
            <v>220007</v>
          </cell>
        </row>
        <row r="919">
          <cell r="A919" t="str">
            <v>Ignore</v>
          </cell>
          <cell r="B919">
            <v>0.74926380000000004</v>
          </cell>
          <cell r="I919">
            <v>220009</v>
          </cell>
        </row>
        <row r="920">
          <cell r="A920" t="str">
            <v>Ignore</v>
          </cell>
          <cell r="B920">
            <v>0</v>
          </cell>
          <cell r="I920">
            <v>220011</v>
          </cell>
        </row>
        <row r="921">
          <cell r="A921" t="str">
            <v>Ignore</v>
          </cell>
          <cell r="B921">
            <v>0</v>
          </cell>
          <cell r="I921">
            <v>220017</v>
          </cell>
        </row>
        <row r="922">
          <cell r="A922" t="str">
            <v>Ignore</v>
          </cell>
          <cell r="B922">
            <v>0</v>
          </cell>
          <cell r="I922">
            <v>225000</v>
          </cell>
        </row>
        <row r="923">
          <cell r="A923" t="str">
            <v>Ignore</v>
          </cell>
          <cell r="B923">
            <v>0</v>
          </cell>
          <cell r="I923">
            <v>225001</v>
          </cell>
        </row>
        <row r="924">
          <cell r="A924" t="str">
            <v>Ignore</v>
          </cell>
          <cell r="B924">
            <v>0</v>
          </cell>
          <cell r="I924">
            <v>225100</v>
          </cell>
        </row>
        <row r="925">
          <cell r="A925" t="str">
            <v>Ignore</v>
          </cell>
          <cell r="B925">
            <v>0</v>
          </cell>
          <cell r="I925">
            <v>225103</v>
          </cell>
        </row>
        <row r="926">
          <cell r="A926" t="str">
            <v>Ignore</v>
          </cell>
          <cell r="B926">
            <v>7.099999999627471E-8</v>
          </cell>
          <cell r="I926">
            <v>230000</v>
          </cell>
        </row>
        <row r="927">
          <cell r="A927" t="str">
            <v>Ignore</v>
          </cell>
          <cell r="B927">
            <v>0</v>
          </cell>
          <cell r="I927">
            <v>230016</v>
          </cell>
        </row>
        <row r="928">
          <cell r="A928" t="str">
            <v>Ignore</v>
          </cell>
          <cell r="B928">
            <v>5.0710999999999691E-5</v>
          </cell>
          <cell r="I928">
            <v>245000</v>
          </cell>
        </row>
        <row r="929">
          <cell r="A929" t="str">
            <v>Ignore</v>
          </cell>
          <cell r="B929">
            <v>8.7499999999999999E-5</v>
          </cell>
          <cell r="I929">
            <v>255015</v>
          </cell>
        </row>
        <row r="930">
          <cell r="A930" t="str">
            <v>Ignore</v>
          </cell>
          <cell r="B930">
            <v>1.8450000000000001E-4</v>
          </cell>
          <cell r="I930">
            <v>255046</v>
          </cell>
        </row>
        <row r="931">
          <cell r="A931" t="str">
            <v>Ignore</v>
          </cell>
          <cell r="B931">
            <v>0</v>
          </cell>
          <cell r="I931">
            <v>255053</v>
          </cell>
        </row>
        <row r="932">
          <cell r="A932" t="str">
            <v>Ignore</v>
          </cell>
          <cell r="B932">
            <v>0</v>
          </cell>
          <cell r="I932">
            <v>255062</v>
          </cell>
        </row>
        <row r="933">
          <cell r="A933" t="str">
            <v>Ignore</v>
          </cell>
          <cell r="B933">
            <v>1.1340000000000146E-5</v>
          </cell>
          <cell r="I933">
            <v>255077</v>
          </cell>
        </row>
        <row r="934">
          <cell r="A934" t="str">
            <v>Ignore</v>
          </cell>
          <cell r="B934">
            <v>1.1340000000000146E-5</v>
          </cell>
          <cell r="I934">
            <v>255078</v>
          </cell>
        </row>
        <row r="935">
          <cell r="A935" t="str">
            <v>Ignore</v>
          </cell>
          <cell r="B935">
            <v>1.7868299999999996E-4</v>
          </cell>
          <cell r="I935">
            <v>255091</v>
          </cell>
        </row>
        <row r="936">
          <cell r="A936" t="str">
            <v>Ignore</v>
          </cell>
          <cell r="B936">
            <v>-2.4886850000000005E-3</v>
          </cell>
          <cell r="I936">
            <v>255094</v>
          </cell>
        </row>
        <row r="937">
          <cell r="A937" t="str">
            <v>Ignore</v>
          </cell>
          <cell r="B937">
            <v>0</v>
          </cell>
          <cell r="I937">
            <v>255099</v>
          </cell>
        </row>
        <row r="938">
          <cell r="A938" t="str">
            <v>Ignore</v>
          </cell>
          <cell r="B938">
            <v>-1.9097999999999999E-5</v>
          </cell>
          <cell r="I938">
            <v>261002</v>
          </cell>
        </row>
        <row r="939">
          <cell r="A939" t="str">
            <v>Ignore</v>
          </cell>
          <cell r="B939">
            <v>-7.2398000000000007E-5</v>
          </cell>
          <cell r="I939">
            <v>261003</v>
          </cell>
        </row>
        <row r="940">
          <cell r="A940" t="str">
            <v>Ignore</v>
          </cell>
          <cell r="B940">
            <v>-2.7883999999999996E-5</v>
          </cell>
          <cell r="I940">
            <v>261004</v>
          </cell>
        </row>
        <row r="941">
          <cell r="A941" t="str">
            <v>Ignore</v>
          </cell>
          <cell r="B941">
            <v>-2.3739400000000001E-4</v>
          </cell>
          <cell r="I941">
            <v>261005</v>
          </cell>
        </row>
        <row r="942">
          <cell r="A942" t="str">
            <v>Ignore</v>
          </cell>
          <cell r="B942">
            <v>-1.9039389999999999E-3</v>
          </cell>
          <cell r="I942">
            <v>261007</v>
          </cell>
        </row>
        <row r="943">
          <cell r="A943" t="str">
            <v>Ignore</v>
          </cell>
          <cell r="B943">
            <v>-5.8883000000000005E-5</v>
          </cell>
          <cell r="I943">
            <v>261009</v>
          </cell>
        </row>
        <row r="944">
          <cell r="A944" t="str">
            <v>Ignore</v>
          </cell>
          <cell r="B944">
            <v>-2.9252100000000001E-4</v>
          </cell>
          <cell r="I944">
            <v>261010</v>
          </cell>
        </row>
        <row r="945">
          <cell r="A945" t="str">
            <v>Ignore</v>
          </cell>
          <cell r="B945">
            <v>-6.29434E-4</v>
          </cell>
          <cell r="I945">
            <v>261011</v>
          </cell>
        </row>
        <row r="946">
          <cell r="A946" t="str">
            <v>Ignore</v>
          </cell>
          <cell r="B946">
            <v>-2.8484699999999996E-4</v>
          </cell>
          <cell r="I946">
            <v>261016</v>
          </cell>
        </row>
        <row r="947">
          <cell r="A947" t="str">
            <v>Ignore</v>
          </cell>
          <cell r="B947">
            <v>-7.57284E-4</v>
          </cell>
          <cell r="I947">
            <v>261017</v>
          </cell>
        </row>
        <row r="948">
          <cell r="A948" t="str">
            <v>Ignore</v>
          </cell>
          <cell r="B948">
            <v>0.91919719900000008</v>
          </cell>
          <cell r="I948">
            <v>500016</v>
          </cell>
        </row>
        <row r="949">
          <cell r="A949" t="str">
            <v>Ignore</v>
          </cell>
          <cell r="B949">
            <v>-8.1098257999999993E-2</v>
          </cell>
          <cell r="I949">
            <v>500021</v>
          </cell>
        </row>
        <row r="950">
          <cell r="A950" t="str">
            <v>Ignore</v>
          </cell>
          <cell r="B950">
            <v>-7.8856029999999997E-3</v>
          </cell>
          <cell r="I950">
            <v>500023</v>
          </cell>
        </row>
        <row r="951">
          <cell r="A951" t="str">
            <v>Ignore</v>
          </cell>
          <cell r="B951">
            <v>1.0284324070000004</v>
          </cell>
          <cell r="I951">
            <v>500026</v>
          </cell>
        </row>
        <row r="952">
          <cell r="A952" t="str">
            <v>Ignore</v>
          </cell>
          <cell r="B952">
            <v>1.8543299999999982E-4</v>
          </cell>
          <cell r="I952">
            <v>500031</v>
          </cell>
        </row>
        <row r="953">
          <cell r="A953" t="str">
            <v>Ignore</v>
          </cell>
          <cell r="B953">
            <v>2.0080468579999997</v>
          </cell>
          <cell r="I953">
            <v>500033</v>
          </cell>
        </row>
        <row r="954">
          <cell r="A954" t="str">
            <v>Ignore</v>
          </cell>
          <cell r="B954">
            <v>-1.5000000000000002E-8</v>
          </cell>
          <cell r="I954">
            <v>505016</v>
          </cell>
        </row>
        <row r="955">
          <cell r="A955" t="str">
            <v>Ignore</v>
          </cell>
          <cell r="B955">
            <v>-1.9999999999999989E-9</v>
          </cell>
          <cell r="I955">
            <v>505021</v>
          </cell>
        </row>
        <row r="956">
          <cell r="A956" t="str">
            <v>Ignore</v>
          </cell>
          <cell r="B956">
            <v>-2.5502000000000001E-4</v>
          </cell>
          <cell r="I956">
            <v>505023</v>
          </cell>
        </row>
        <row r="957">
          <cell r="A957" t="str">
            <v>Ignore</v>
          </cell>
          <cell r="B957">
            <v>5.5873850000000003E-2</v>
          </cell>
          <cell r="I957">
            <v>505026</v>
          </cell>
        </row>
        <row r="958">
          <cell r="A958" t="str">
            <v>Ignore</v>
          </cell>
          <cell r="B958">
            <v>-1.7E-8</v>
          </cell>
          <cell r="I958">
            <v>505031</v>
          </cell>
        </row>
        <row r="959">
          <cell r="A959" t="str">
            <v>Ignore</v>
          </cell>
          <cell r="B959">
            <v>1.9999999999999997E-9</v>
          </cell>
          <cell r="I959">
            <v>505033</v>
          </cell>
        </row>
        <row r="960">
          <cell r="A960" t="str">
            <v>Ignore</v>
          </cell>
          <cell r="B960">
            <v>1.1955017209999999</v>
          </cell>
          <cell r="I960">
            <v>510016</v>
          </cell>
        </row>
        <row r="961">
          <cell r="A961" t="str">
            <v>Ignore</v>
          </cell>
          <cell r="B961">
            <v>-1.9143495E-2</v>
          </cell>
          <cell r="I961">
            <v>510021</v>
          </cell>
        </row>
        <row r="962">
          <cell r="A962" t="str">
            <v>Ignore</v>
          </cell>
          <cell r="B962">
            <v>-1.4676820000000001E-3</v>
          </cell>
          <cell r="I962">
            <v>510023</v>
          </cell>
        </row>
        <row r="963">
          <cell r="A963" t="str">
            <v>Ignore</v>
          </cell>
          <cell r="B963">
            <v>0</v>
          </cell>
          <cell r="I963">
            <v>510024</v>
          </cell>
        </row>
        <row r="964">
          <cell r="A964" t="str">
            <v>Ignore</v>
          </cell>
          <cell r="B964">
            <v>1.471235018</v>
          </cell>
          <cell r="I964">
            <v>510026</v>
          </cell>
        </row>
        <row r="965">
          <cell r="A965" t="str">
            <v>Ignore</v>
          </cell>
          <cell r="B965">
            <v>6.5736999999999984E-5</v>
          </cell>
          <cell r="I965">
            <v>510031</v>
          </cell>
        </row>
        <row r="966">
          <cell r="A966" t="str">
            <v>Ignore</v>
          </cell>
          <cell r="B966">
            <v>1.088905333</v>
          </cell>
          <cell r="I966">
            <v>510033</v>
          </cell>
        </row>
        <row r="967">
          <cell r="A967" t="str">
            <v>Ignore</v>
          </cell>
          <cell r="B967">
            <v>0</v>
          </cell>
          <cell r="I967">
            <v>515001</v>
          </cell>
        </row>
        <row r="968">
          <cell r="A968" t="str">
            <v>Ignore</v>
          </cell>
          <cell r="B968">
            <v>0</v>
          </cell>
          <cell r="I968">
            <v>515116</v>
          </cell>
        </row>
        <row r="969">
          <cell r="A969" t="str">
            <v>Ignore</v>
          </cell>
          <cell r="B969">
            <v>0</v>
          </cell>
          <cell r="I969">
            <v>515121</v>
          </cell>
        </row>
        <row r="970">
          <cell r="A970" t="str">
            <v>Ignore</v>
          </cell>
          <cell r="B970">
            <v>0</v>
          </cell>
          <cell r="I970">
            <v>515123</v>
          </cell>
        </row>
        <row r="971">
          <cell r="A971" t="str">
            <v>Ignore</v>
          </cell>
          <cell r="B971">
            <v>0</v>
          </cell>
          <cell r="I971">
            <v>515126</v>
          </cell>
        </row>
        <row r="972">
          <cell r="A972" t="str">
            <v>Ignore</v>
          </cell>
          <cell r="B972">
            <v>0</v>
          </cell>
          <cell r="I972">
            <v>515131</v>
          </cell>
        </row>
        <row r="973">
          <cell r="A973" t="str">
            <v>Ignore</v>
          </cell>
          <cell r="B973">
            <v>0</v>
          </cell>
          <cell r="I973">
            <v>515133</v>
          </cell>
        </row>
        <row r="974">
          <cell r="A974" t="str">
            <v>Ignore</v>
          </cell>
          <cell r="B974">
            <v>0</v>
          </cell>
          <cell r="I974">
            <v>515216</v>
          </cell>
        </row>
        <row r="975">
          <cell r="A975" t="str">
            <v>Ignore</v>
          </cell>
          <cell r="B975">
            <v>0</v>
          </cell>
          <cell r="I975">
            <v>515221</v>
          </cell>
        </row>
        <row r="976">
          <cell r="A976" t="str">
            <v>Ignore</v>
          </cell>
          <cell r="B976">
            <v>0</v>
          </cell>
          <cell r="I976">
            <v>515223</v>
          </cell>
        </row>
        <row r="977">
          <cell r="A977" t="str">
            <v>Ignore</v>
          </cell>
          <cell r="B977">
            <v>0</v>
          </cell>
          <cell r="I977">
            <v>515226</v>
          </cell>
        </row>
        <row r="978">
          <cell r="A978" t="str">
            <v>Ignore</v>
          </cell>
          <cell r="B978">
            <v>0</v>
          </cell>
          <cell r="I978">
            <v>515231</v>
          </cell>
        </row>
        <row r="979">
          <cell r="A979" t="str">
            <v>Ignore</v>
          </cell>
          <cell r="B979">
            <v>0</v>
          </cell>
          <cell r="I979">
            <v>515233</v>
          </cell>
        </row>
        <row r="980">
          <cell r="A980" t="str">
            <v>Ignore</v>
          </cell>
          <cell r="B980">
            <v>0</v>
          </cell>
          <cell r="I980">
            <v>515501</v>
          </cell>
        </row>
        <row r="981">
          <cell r="A981" t="str">
            <v>Ignore</v>
          </cell>
          <cell r="B981">
            <v>0</v>
          </cell>
          <cell r="I981">
            <v>515502</v>
          </cell>
        </row>
        <row r="982">
          <cell r="A982" t="str">
            <v>Interest</v>
          </cell>
          <cell r="B982">
            <v>-0.29726223099999999</v>
          </cell>
          <cell r="I982">
            <v>705107</v>
          </cell>
        </row>
        <row r="983">
          <cell r="A983" t="str">
            <v>Interest</v>
          </cell>
          <cell r="B983">
            <v>-0.1657187</v>
          </cell>
          <cell r="I983">
            <v>705109</v>
          </cell>
        </row>
        <row r="984">
          <cell r="A984" t="str">
            <v>Interest</v>
          </cell>
          <cell r="B984">
            <v>-1.020003E-3</v>
          </cell>
          <cell r="I984">
            <v>705196</v>
          </cell>
        </row>
        <row r="985">
          <cell r="A985" t="str">
            <v>Interest</v>
          </cell>
          <cell r="B985">
            <v>-0.11990331200000001</v>
          </cell>
          <cell r="I985">
            <v>710111</v>
          </cell>
        </row>
        <row r="986">
          <cell r="A986" t="str">
            <v>Interest</v>
          </cell>
          <cell r="B986">
            <v>-0.106262097</v>
          </cell>
          <cell r="I986">
            <v>710117</v>
          </cell>
        </row>
        <row r="987">
          <cell r="A987" t="str">
            <v>Interest</v>
          </cell>
          <cell r="B987">
            <v>-0.27781549999999999</v>
          </cell>
          <cell r="I987">
            <v>710118</v>
          </cell>
        </row>
        <row r="988">
          <cell r="A988" t="str">
            <v>Profit/(loss) on sale/redemption of investments (other than inter-scheme transfer)</v>
          </cell>
          <cell r="B988">
            <v>2.7E-4</v>
          </cell>
          <cell r="I988">
            <v>715107</v>
          </cell>
        </row>
        <row r="989">
          <cell r="A989" t="str">
            <v>Profit/(loss) on sale/redemption of investments (other than inter-scheme transfer)</v>
          </cell>
          <cell r="B989">
            <v>-1.6980000000000001E-4</v>
          </cell>
          <cell r="I989">
            <v>715109</v>
          </cell>
        </row>
        <row r="990">
          <cell r="A990" t="str">
            <v>Profit/(loss) on sale/redemption of investments (other than inter-scheme transfer)</v>
          </cell>
          <cell r="B990">
            <v>0</v>
          </cell>
          <cell r="I990">
            <v>715118</v>
          </cell>
        </row>
        <row r="991">
          <cell r="A991" t="str">
            <v>~Other income (indicating nature)</v>
          </cell>
          <cell r="B991">
            <v>-8.7349999999999995E-5</v>
          </cell>
          <cell r="I991">
            <v>750100</v>
          </cell>
        </row>
        <row r="992">
          <cell r="A992" t="str">
            <v>Ignore</v>
          </cell>
          <cell r="B992">
            <v>-0.25383364199999997</v>
          </cell>
          <cell r="I992">
            <v>780107</v>
          </cell>
        </row>
        <row r="993">
          <cell r="A993" t="str">
            <v>Ignore</v>
          </cell>
          <cell r="B993">
            <v>-2.372235E-2</v>
          </cell>
          <cell r="I993">
            <v>780109</v>
          </cell>
        </row>
        <row r="994">
          <cell r="A994" t="str">
            <v>Ignore</v>
          </cell>
          <cell r="B994">
            <v>4.09188E-3</v>
          </cell>
          <cell r="I994">
            <v>780111</v>
          </cell>
        </row>
        <row r="995">
          <cell r="A995" t="str">
            <v>Ignore</v>
          </cell>
          <cell r="B995">
            <v>0</v>
          </cell>
          <cell r="I995">
            <v>780117</v>
          </cell>
        </row>
        <row r="996">
          <cell r="A996" t="str">
            <v>Ignore</v>
          </cell>
          <cell r="B996">
            <v>-3.0914500000000001E-2</v>
          </cell>
          <cell r="I996">
            <v>780118</v>
          </cell>
        </row>
        <row r="997">
          <cell r="A997" t="str">
            <v>Management fees</v>
          </cell>
          <cell r="B997">
            <v>1.2070353000000001E-2</v>
          </cell>
          <cell r="I997">
            <v>800116</v>
          </cell>
        </row>
        <row r="998">
          <cell r="A998" t="str">
            <v>Management fees</v>
          </cell>
          <cell r="B998">
            <v>6.6447259999999992E-3</v>
          </cell>
          <cell r="I998">
            <v>800121</v>
          </cell>
        </row>
        <row r="999">
          <cell r="A999" t="str">
            <v>Management fees</v>
          </cell>
          <cell r="B999">
            <v>1.63871E-4</v>
          </cell>
          <cell r="I999">
            <v>800123</v>
          </cell>
        </row>
        <row r="1000">
          <cell r="A1000" t="str">
            <v>Management fees</v>
          </cell>
          <cell r="B1000">
            <v>1.1895464E-2</v>
          </cell>
          <cell r="I1000">
            <v>800126</v>
          </cell>
        </row>
        <row r="1001">
          <cell r="A1001" t="str">
            <v>Management fees</v>
          </cell>
          <cell r="B1001">
            <v>3.8949999999999998E-5</v>
          </cell>
          <cell r="I1001">
            <v>800131</v>
          </cell>
        </row>
        <row r="1002">
          <cell r="A1002" t="str">
            <v>Management fees</v>
          </cell>
          <cell r="B1002">
            <v>2.6821729999999999E-3</v>
          </cell>
          <cell r="I1002">
            <v>800133</v>
          </cell>
        </row>
        <row r="1003">
          <cell r="A1003" t="str">
            <v>Service Tax on Management Fees</v>
          </cell>
          <cell r="B1003">
            <v>1.086336E-3</v>
          </cell>
          <cell r="I1003">
            <v>807116</v>
          </cell>
        </row>
        <row r="1004">
          <cell r="A1004" t="str">
            <v>Service Tax on Management Fees</v>
          </cell>
          <cell r="B1004">
            <v>5.98027E-4</v>
          </cell>
          <cell r="I1004">
            <v>807121</v>
          </cell>
        </row>
        <row r="1005">
          <cell r="A1005" t="str">
            <v>Service Tax on Management Fees</v>
          </cell>
          <cell r="B1005">
            <v>1.4768E-5</v>
          </cell>
          <cell r="I1005">
            <v>807123</v>
          </cell>
        </row>
        <row r="1006">
          <cell r="A1006" t="str">
            <v>Service Tax on Management Fees</v>
          </cell>
          <cell r="B1006">
            <v>1.070603E-3</v>
          </cell>
          <cell r="I1006">
            <v>807126</v>
          </cell>
        </row>
        <row r="1007">
          <cell r="A1007" t="str">
            <v>Service Tax on Management Fees</v>
          </cell>
          <cell r="B1007">
            <v>3.4759999999999998E-6</v>
          </cell>
          <cell r="I1007">
            <v>807131</v>
          </cell>
        </row>
        <row r="1008">
          <cell r="A1008" t="str">
            <v>Service Tax on Management Fees</v>
          </cell>
          <cell r="B1008">
            <v>2.4138800000000001E-4</v>
          </cell>
          <cell r="I1008">
            <v>807133</v>
          </cell>
        </row>
        <row r="1009">
          <cell r="A1009" t="str">
            <v>Service Tax on Management Fees</v>
          </cell>
          <cell r="B1009">
            <v>1.086336E-3</v>
          </cell>
          <cell r="I1009">
            <v>808116</v>
          </cell>
        </row>
        <row r="1010">
          <cell r="A1010" t="str">
            <v>Service Tax on Management Fees</v>
          </cell>
          <cell r="B1010">
            <v>5.98027E-4</v>
          </cell>
          <cell r="I1010">
            <v>808121</v>
          </cell>
        </row>
        <row r="1011">
          <cell r="A1011" t="str">
            <v>Service Tax on Management Fees</v>
          </cell>
          <cell r="B1011">
            <v>1.4768E-5</v>
          </cell>
          <cell r="I1011">
            <v>808123</v>
          </cell>
        </row>
        <row r="1012">
          <cell r="A1012" t="str">
            <v>Service Tax on Management Fees</v>
          </cell>
          <cell r="B1012">
            <v>1.070603E-3</v>
          </cell>
          <cell r="I1012">
            <v>808126</v>
          </cell>
        </row>
        <row r="1013">
          <cell r="A1013" t="str">
            <v>Service Tax on Management Fees</v>
          </cell>
          <cell r="B1013">
            <v>3.4759999999999998E-6</v>
          </cell>
          <cell r="I1013">
            <v>808131</v>
          </cell>
        </row>
        <row r="1014">
          <cell r="A1014" t="str">
            <v>Service Tax on Management Fees</v>
          </cell>
          <cell r="B1014">
            <v>2.4138800000000001E-4</v>
          </cell>
          <cell r="I1014">
            <v>808133</v>
          </cell>
        </row>
        <row r="1015">
          <cell r="A1015" t="str">
            <v>Trustee fees</v>
          </cell>
          <cell r="B1015">
            <v>5.5258800000000002E-4</v>
          </cell>
          <cell r="I1015">
            <v>810116</v>
          </cell>
        </row>
        <row r="1016">
          <cell r="A1016" t="str">
            <v>Trustee fees</v>
          </cell>
          <cell r="B1016">
            <v>3.0420000000000002E-4</v>
          </cell>
          <cell r="I1016">
            <v>810121</v>
          </cell>
        </row>
        <row r="1017">
          <cell r="A1017" t="str">
            <v>Trustee fees</v>
          </cell>
          <cell r="B1017">
            <v>7.5079999999999999E-6</v>
          </cell>
          <cell r="I1017">
            <v>810123</v>
          </cell>
        </row>
        <row r="1018">
          <cell r="A1018" t="str">
            <v>Trustee fees</v>
          </cell>
          <cell r="B1018">
            <v>5.4488099999999999E-4</v>
          </cell>
          <cell r="I1018">
            <v>810126</v>
          </cell>
        </row>
        <row r="1019">
          <cell r="A1019" t="str">
            <v>Trustee fees</v>
          </cell>
          <cell r="B1019">
            <v>1.8199999999999999E-6</v>
          </cell>
          <cell r="I1019">
            <v>810131</v>
          </cell>
        </row>
        <row r="1020">
          <cell r="A1020" t="str">
            <v>Trustee fees</v>
          </cell>
          <cell r="B1020">
            <v>1.23027E-4</v>
          </cell>
          <cell r="I1020">
            <v>810133</v>
          </cell>
        </row>
        <row r="1021">
          <cell r="A1021" t="str">
            <v>Total recurring expenses (including 6.1 and 6.2)</v>
          </cell>
          <cell r="B1021">
            <v>3.2857313999999999E-2</v>
          </cell>
          <cell r="I1021">
            <v>815001</v>
          </cell>
        </row>
        <row r="1022">
          <cell r="A1022" t="str">
            <v>Total recurring expenses (including 6.1 and 6.2)</v>
          </cell>
          <cell r="B1022">
            <v>2.3739400000000001E-4</v>
          </cell>
          <cell r="I1022">
            <v>820100</v>
          </cell>
        </row>
        <row r="1023">
          <cell r="A1023" t="str">
            <v>Total recurring expenses (including 6.1 and 6.2)</v>
          </cell>
          <cell r="B1023">
            <v>2.0590180000000001E-3</v>
          </cell>
          <cell r="I1023">
            <v>825100</v>
          </cell>
        </row>
        <row r="1024">
          <cell r="A1024" t="str">
            <v>Total recurring expenses (including 6.1 and 6.2)</v>
          </cell>
          <cell r="B1024">
            <v>1.259921E-3</v>
          </cell>
          <cell r="I1024">
            <v>830000</v>
          </cell>
        </row>
        <row r="1025">
          <cell r="A1025" t="str">
            <v>Total recurring expenses (including 6.1 and 6.2)</v>
          </cell>
          <cell r="B1025">
            <v>3.0437150000000002E-3</v>
          </cell>
          <cell r="I1025">
            <v>830001</v>
          </cell>
        </row>
        <row r="1026">
          <cell r="A1026" t="str">
            <v>Total recurring expenses (including 6.1 and 6.2)</v>
          </cell>
          <cell r="B1026">
            <v>1.1501305999999999E-2</v>
          </cell>
          <cell r="I1026">
            <v>835003</v>
          </cell>
        </row>
        <row r="1027">
          <cell r="A1027" t="str">
            <v>Total recurring expenses (including 6.1 and 6.2)</v>
          </cell>
          <cell r="B1027">
            <v>1.1051469999999999E-3</v>
          </cell>
          <cell r="I1027">
            <v>845116</v>
          </cell>
        </row>
        <row r="1028">
          <cell r="A1028" t="str">
            <v>Total recurring expenses (including 6.1 and 6.2)</v>
          </cell>
          <cell r="B1028">
            <v>6.0838199999999998E-4</v>
          </cell>
          <cell r="I1028">
            <v>845121</v>
          </cell>
        </row>
        <row r="1029">
          <cell r="A1029" t="str">
            <v>Total recurring expenses (including 6.1 and 6.2)</v>
          </cell>
          <cell r="B1029">
            <v>1.4993E-5</v>
          </cell>
          <cell r="I1029">
            <v>845123</v>
          </cell>
        </row>
        <row r="1030">
          <cell r="A1030" t="str">
            <v>Total recurring expenses (including 6.1 and 6.2)</v>
          </cell>
          <cell r="B1030">
            <v>1.0897209999999999E-3</v>
          </cell>
          <cell r="I1030">
            <v>845126</v>
          </cell>
        </row>
        <row r="1031">
          <cell r="A1031" t="str">
            <v>Total recurring expenses (including 6.1 and 6.2)</v>
          </cell>
          <cell r="B1031">
            <v>3.6119999999999999E-6</v>
          </cell>
          <cell r="I1031">
            <v>845131</v>
          </cell>
        </row>
        <row r="1032">
          <cell r="A1032" t="str">
            <v>Total recurring expenses (including 6.1 and 6.2)</v>
          </cell>
          <cell r="B1032">
            <v>2.4602600000000005E-4</v>
          </cell>
          <cell r="I1032">
            <v>845133</v>
          </cell>
        </row>
        <row r="1033">
          <cell r="A1033" t="str">
            <v>Total recurring expenses (including 6.1 and 6.2)</v>
          </cell>
          <cell r="B1033">
            <v>3.9952239999999995E-3</v>
          </cell>
          <cell r="I1033">
            <v>850002</v>
          </cell>
        </row>
        <row r="1034">
          <cell r="A1034" t="str">
            <v>Total recurring expenses (including 6.1 and 6.2)</v>
          </cell>
          <cell r="B1034">
            <v>1.76291E-4</v>
          </cell>
          <cell r="I1034">
            <v>850003</v>
          </cell>
        </row>
        <row r="1035">
          <cell r="A1035" t="str">
            <v>Total recurring expenses (including 6.1 and 6.2)</v>
          </cell>
          <cell r="B1035">
            <v>8.5079999999999992E-5</v>
          </cell>
          <cell r="I1035">
            <v>850004</v>
          </cell>
        </row>
        <row r="1036">
          <cell r="A1036" t="str">
            <v>Interest</v>
          </cell>
          <cell r="B1036">
            <v>-1.4750000000000001E-6</v>
          </cell>
          <cell r="I1036">
            <v>850007</v>
          </cell>
        </row>
        <row r="1037">
          <cell r="A1037" t="str">
            <v>Total recurring expenses (including 6.1 and 6.2)</v>
          </cell>
          <cell r="B1037">
            <v>-5.7499798999999997E-2</v>
          </cell>
          <cell r="I1037">
            <v>850032</v>
          </cell>
        </row>
        <row r="1038">
          <cell r="A1038" t="str">
            <v>Total recurring expenses (including 6.1 and 6.2)</v>
          </cell>
          <cell r="B1038">
            <v>1.9037529999999998E-3</v>
          </cell>
          <cell r="I1038">
            <v>850037</v>
          </cell>
        </row>
        <row r="1039">
          <cell r="A1039" t="str">
            <v>Total recurring expenses (including 6.1 and 6.2)</v>
          </cell>
          <cell r="B1039">
            <v>3.8078299999999999E-4</v>
          </cell>
          <cell r="I1039">
            <v>850040</v>
          </cell>
        </row>
        <row r="1040">
          <cell r="A1040" t="str">
            <v>Total recurring expenses (including 6.1 and 6.2)</v>
          </cell>
          <cell r="B1040">
            <v>-2.3974848E-2</v>
          </cell>
          <cell r="I1040">
            <v>850126</v>
          </cell>
        </row>
        <row r="1041">
          <cell r="A1041" t="str">
            <v>Total recurring expenses (including 6.1 and 6.2)</v>
          </cell>
          <cell r="B1041">
            <v>-7.8448000000000005E-5</v>
          </cell>
          <cell r="I1041">
            <v>850131</v>
          </cell>
        </row>
        <row r="1042">
          <cell r="A1042" t="str">
            <v>Total recurring expenses (including 6.1 and 6.2)</v>
          </cell>
          <cell r="B1042">
            <v>-5.4120820000000004E-3</v>
          </cell>
          <cell r="I1042">
            <v>850133</v>
          </cell>
        </row>
        <row r="1043">
          <cell r="A1043" t="str">
            <v>Total recurring expenses (including 6.1 and 6.2)</v>
          </cell>
          <cell r="B1043">
            <v>2.5970979999999998E-2</v>
          </cell>
          <cell r="I1043">
            <v>855116</v>
          </cell>
        </row>
        <row r="1044">
          <cell r="A1044" t="str">
            <v>Total recurring expenses (including 6.1 and 6.2)</v>
          </cell>
          <cell r="B1044">
            <v>1.4297035000000001E-2</v>
          </cell>
          <cell r="I1044">
            <v>855121</v>
          </cell>
        </row>
        <row r="1045">
          <cell r="A1045" t="str">
            <v>Total recurring expenses (including 6.1 and 6.2)</v>
          </cell>
          <cell r="B1045">
            <v>3.5255399999999999E-4</v>
          </cell>
          <cell r="I1045">
            <v>855123</v>
          </cell>
        </row>
        <row r="1046">
          <cell r="A1046" t="str">
            <v>Total recurring expenses (including 6.1 and 6.2)</v>
          </cell>
          <cell r="B1046">
            <v>2.5608472E-2</v>
          </cell>
          <cell r="I1046">
            <v>855126</v>
          </cell>
        </row>
        <row r="1047">
          <cell r="A1047" t="str">
            <v>Total recurring expenses (including 6.1 and 6.2)</v>
          </cell>
          <cell r="B1047">
            <v>8.3794000000000004E-5</v>
          </cell>
          <cell r="I1047">
            <v>855131</v>
          </cell>
        </row>
        <row r="1048">
          <cell r="A1048" t="str">
            <v>Total recurring expenses (including 6.1 and 6.2)</v>
          </cell>
          <cell r="B1048">
            <v>5.7817329999999998E-3</v>
          </cell>
          <cell r="I1048">
            <v>855133</v>
          </cell>
        </row>
        <row r="1049">
          <cell r="A1049" t="str">
            <v>Total recurring expenses (including 6.1 and 6.2)</v>
          </cell>
          <cell r="B1049">
            <v>-9.2790899999999998E-4</v>
          </cell>
          <cell r="I1049">
            <v>855501</v>
          </cell>
        </row>
        <row r="1050">
          <cell r="A1050" t="str">
            <v>Total recurring expenses (including 6.1 and 6.2)</v>
          </cell>
          <cell r="B1050">
            <v>-2.7161310000000001E-3</v>
          </cell>
          <cell r="I1050">
            <v>855502</v>
          </cell>
        </row>
        <row r="1051">
          <cell r="A1051" t="str">
            <v>Ignore</v>
          </cell>
          <cell r="B1051">
            <v>0.10962221699999999</v>
          </cell>
          <cell r="I1051">
            <v>865121</v>
          </cell>
        </row>
        <row r="1052">
          <cell r="A1052" t="str">
            <v>Ignore</v>
          </cell>
          <cell r="B1052">
            <v>4.2815249999999996E-3</v>
          </cell>
          <cell r="I1052">
            <v>865123</v>
          </cell>
        </row>
        <row r="1053">
          <cell r="A1053" t="str">
            <v>Ignore</v>
          </cell>
          <cell r="B1053">
            <v>7.0312499999999997E-4</v>
          </cell>
          <cell r="I1053">
            <v>865131</v>
          </cell>
        </row>
        <row r="1054">
          <cell r="A1054" t="str">
            <v>Ignore</v>
          </cell>
          <cell r="B1054">
            <v>7.2650843000000007E-2</v>
          </cell>
          <cell r="I1054">
            <v>865133</v>
          </cell>
        </row>
        <row r="1055">
          <cell r="A1055" t="str">
            <v>Profit/(loss) on sale/redemption of investments (other than inter-scheme transfer)</v>
          </cell>
          <cell r="B1055">
            <v>0.21399182899999999</v>
          </cell>
          <cell r="I1055">
            <v>885107</v>
          </cell>
        </row>
        <row r="1056">
          <cell r="A1056" t="str">
            <v>Profit/(loss) on sale/redemption of investments (other than inter-scheme transfer)</v>
          </cell>
          <cell r="B1056">
            <v>0</v>
          </cell>
          <cell r="I1056">
            <v>885109</v>
          </cell>
        </row>
        <row r="1057">
          <cell r="A1057" t="str">
            <v>Profit/(loss) on sale/redemption of investments (other than inter-scheme transfer)</v>
          </cell>
          <cell r="B1057">
            <v>0</v>
          </cell>
          <cell r="I1057">
            <v>885118</v>
          </cell>
        </row>
        <row r="1058">
          <cell r="A1058" t="str">
            <v>Ignore</v>
          </cell>
          <cell r="B1058">
            <v>1.8306811970000003</v>
          </cell>
          <cell r="I1058">
            <v>100005</v>
          </cell>
        </row>
        <row r="1059">
          <cell r="A1059" t="str">
            <v>Ignore</v>
          </cell>
          <cell r="B1059">
            <v>-0.25139868499999046</v>
          </cell>
          <cell r="I1059">
            <v>105017</v>
          </cell>
        </row>
        <row r="1060">
          <cell r="A1060" t="str">
            <v>Ignore</v>
          </cell>
          <cell r="B1060">
            <v>15.598972509000001</v>
          </cell>
          <cell r="I1060">
            <v>120105</v>
          </cell>
        </row>
        <row r="1061">
          <cell r="A1061" t="str">
            <v>Ignore</v>
          </cell>
          <cell r="B1061">
            <v>-8.9360000002384186E-5</v>
          </cell>
          <cell r="I1061">
            <v>125100</v>
          </cell>
        </row>
        <row r="1062">
          <cell r="A1062" t="str">
            <v>Ignore</v>
          </cell>
          <cell r="B1062">
            <v>0</v>
          </cell>
          <cell r="I1062">
            <v>130000</v>
          </cell>
        </row>
        <row r="1063">
          <cell r="A1063" t="str">
            <v>Ignore</v>
          </cell>
          <cell r="B1063">
            <v>0</v>
          </cell>
          <cell r="I1063">
            <v>130100</v>
          </cell>
        </row>
        <row r="1064">
          <cell r="A1064" t="str">
            <v>Ignore</v>
          </cell>
          <cell r="B1064">
            <v>0</v>
          </cell>
          <cell r="I1064">
            <v>140005</v>
          </cell>
        </row>
        <row r="1065">
          <cell r="A1065" t="str">
            <v>Ignore</v>
          </cell>
          <cell r="B1065">
            <v>-2.9608999999999997E-5</v>
          </cell>
          <cell r="I1065">
            <v>145017</v>
          </cell>
        </row>
        <row r="1066">
          <cell r="A1066" t="str">
            <v>Ignore</v>
          </cell>
          <cell r="B1066">
            <v>0</v>
          </cell>
          <cell r="I1066">
            <v>160031</v>
          </cell>
        </row>
        <row r="1067">
          <cell r="A1067" t="str">
            <v>Ignore</v>
          </cell>
          <cell r="B1067">
            <v>9.9999997764825828E-10</v>
          </cell>
          <cell r="I1067">
            <v>160063</v>
          </cell>
        </row>
        <row r="1068">
          <cell r="A1068" t="str">
            <v>Ignore</v>
          </cell>
          <cell r="B1068">
            <v>0.18448394499999998</v>
          </cell>
          <cell r="I1068">
            <v>160064</v>
          </cell>
        </row>
        <row r="1069">
          <cell r="A1069" t="str">
            <v>Ignore</v>
          </cell>
          <cell r="B1069">
            <v>0</v>
          </cell>
          <cell r="I1069">
            <v>165016</v>
          </cell>
        </row>
        <row r="1070">
          <cell r="A1070" t="str">
            <v>Ignore</v>
          </cell>
          <cell r="B1070">
            <v>0</v>
          </cell>
          <cell r="I1070">
            <v>165099</v>
          </cell>
        </row>
        <row r="1071">
          <cell r="A1071" t="str">
            <v>Ignore</v>
          </cell>
          <cell r="B1071">
            <v>0</v>
          </cell>
          <cell r="I1071">
            <v>200000</v>
          </cell>
        </row>
        <row r="1072">
          <cell r="A1072" t="str">
            <v>Ignore</v>
          </cell>
          <cell r="B1072">
            <v>-1.4253899999999993E-4</v>
          </cell>
          <cell r="I1072">
            <v>205000</v>
          </cell>
        </row>
        <row r="1073">
          <cell r="A1073" t="str">
            <v>Ignore</v>
          </cell>
          <cell r="B1073">
            <v>6.0769999999999979E-6</v>
          </cell>
          <cell r="I1073">
            <v>210005</v>
          </cell>
        </row>
        <row r="1074">
          <cell r="A1074" t="str">
            <v>Ignore</v>
          </cell>
          <cell r="B1074">
            <v>-0.154786546</v>
          </cell>
          <cell r="I1074">
            <v>210030</v>
          </cell>
        </row>
        <row r="1075">
          <cell r="A1075" t="str">
            <v>Ignore</v>
          </cell>
          <cell r="B1075">
            <v>0.15471284399999999</v>
          </cell>
          <cell r="I1075">
            <v>210032</v>
          </cell>
        </row>
        <row r="1076">
          <cell r="A1076" t="str">
            <v>Ignore</v>
          </cell>
          <cell r="B1076">
            <v>-2.5073127000000001E-2</v>
          </cell>
          <cell r="I1076">
            <v>210063</v>
          </cell>
        </row>
        <row r="1077">
          <cell r="A1077" t="str">
            <v>Ignore</v>
          </cell>
          <cell r="B1077">
            <v>-2.5073127000000001E-2</v>
          </cell>
          <cell r="I1077">
            <v>210064</v>
          </cell>
        </row>
        <row r="1078">
          <cell r="A1078" t="str">
            <v>Ignore</v>
          </cell>
          <cell r="B1078">
            <v>-6.357E-4</v>
          </cell>
          <cell r="I1078">
            <v>210090</v>
          </cell>
        </row>
        <row r="1079">
          <cell r="A1079" t="str">
            <v>Ignore</v>
          </cell>
          <cell r="B1079">
            <v>0</v>
          </cell>
          <cell r="I1079">
            <v>220005</v>
          </cell>
        </row>
        <row r="1080">
          <cell r="A1080" t="str">
            <v>Ignore</v>
          </cell>
          <cell r="B1080">
            <v>0</v>
          </cell>
          <cell r="I1080">
            <v>220017</v>
          </cell>
        </row>
        <row r="1081">
          <cell r="A1081" t="str">
            <v>Ignore</v>
          </cell>
          <cell r="B1081">
            <v>0</v>
          </cell>
          <cell r="I1081">
            <v>225000</v>
          </cell>
        </row>
        <row r="1082">
          <cell r="A1082" t="str">
            <v>Ignore</v>
          </cell>
          <cell r="B1082">
            <v>0</v>
          </cell>
          <cell r="I1082">
            <v>225103</v>
          </cell>
        </row>
        <row r="1083">
          <cell r="A1083" t="str">
            <v>Ignore</v>
          </cell>
          <cell r="B1083">
            <v>-1.4253899999999993E-4</v>
          </cell>
          <cell r="I1083">
            <v>245000</v>
          </cell>
        </row>
        <row r="1084">
          <cell r="A1084" t="str">
            <v>Ignore</v>
          </cell>
          <cell r="B1084">
            <v>9.2304000000000003E-5</v>
          </cell>
          <cell r="I1084">
            <v>255091</v>
          </cell>
        </row>
        <row r="1085">
          <cell r="A1085" t="str">
            <v>Ignore</v>
          </cell>
          <cell r="B1085">
            <v>0</v>
          </cell>
          <cell r="I1085">
            <v>255099</v>
          </cell>
        </row>
        <row r="1086">
          <cell r="A1086" t="str">
            <v>Ignore</v>
          </cell>
          <cell r="B1086">
            <v>-2.8290300000000004E-4</v>
          </cell>
          <cell r="I1086">
            <v>261003</v>
          </cell>
        </row>
        <row r="1087">
          <cell r="A1087" t="str">
            <v>Ignore</v>
          </cell>
          <cell r="B1087">
            <v>-7.7138999999999994E-4</v>
          </cell>
          <cell r="I1087">
            <v>261005</v>
          </cell>
        </row>
        <row r="1088">
          <cell r="A1088" t="str">
            <v>Ignore</v>
          </cell>
          <cell r="B1088">
            <v>-1.21223E-4</v>
          </cell>
          <cell r="I1088">
            <v>261007</v>
          </cell>
        </row>
        <row r="1089">
          <cell r="A1089" t="str">
            <v>Ignore</v>
          </cell>
          <cell r="B1089">
            <v>-2.06E-2</v>
          </cell>
          <cell r="I1089">
            <v>261010</v>
          </cell>
        </row>
        <row r="1090">
          <cell r="A1090" t="str">
            <v>Ignore</v>
          </cell>
          <cell r="B1090">
            <v>-2.3690700000000001E-4</v>
          </cell>
          <cell r="I1090">
            <v>261011</v>
          </cell>
        </row>
        <row r="1091">
          <cell r="A1091" t="str">
            <v>Ignore</v>
          </cell>
          <cell r="B1091">
            <v>-6.7498999999999999E-5</v>
          </cell>
          <cell r="I1091">
            <v>261017</v>
          </cell>
        </row>
        <row r="1092">
          <cell r="A1092" t="str">
            <v>Ignore</v>
          </cell>
          <cell r="B1092">
            <v>-0.02</v>
          </cell>
          <cell r="I1092">
            <v>500063</v>
          </cell>
        </row>
        <row r="1093">
          <cell r="A1093" t="str">
            <v>Ignore</v>
          </cell>
          <cell r="B1093">
            <v>-1.0685873099999998</v>
          </cell>
          <cell r="I1093">
            <v>505063</v>
          </cell>
        </row>
        <row r="1094">
          <cell r="A1094" t="str">
            <v>Ignore</v>
          </cell>
          <cell r="B1094">
            <v>3.397675E-2</v>
          </cell>
          <cell r="I1094">
            <v>510063</v>
          </cell>
        </row>
        <row r="1095">
          <cell r="A1095" t="str">
            <v>Ignore</v>
          </cell>
          <cell r="B1095">
            <v>0</v>
          </cell>
          <cell r="I1095">
            <v>515001</v>
          </cell>
        </row>
        <row r="1096">
          <cell r="A1096" t="str">
            <v>Ignore</v>
          </cell>
          <cell r="B1096">
            <v>0</v>
          </cell>
          <cell r="I1096">
            <v>515002</v>
          </cell>
        </row>
        <row r="1097">
          <cell r="A1097" t="str">
            <v>Ignore</v>
          </cell>
          <cell r="B1097">
            <v>0</v>
          </cell>
          <cell r="I1097">
            <v>515163</v>
          </cell>
        </row>
        <row r="1098">
          <cell r="A1098" t="str">
            <v>Ignore</v>
          </cell>
          <cell r="B1098">
            <v>0</v>
          </cell>
          <cell r="I1098">
            <v>515263</v>
          </cell>
        </row>
        <row r="1099">
          <cell r="A1099" t="str">
            <v>Interest</v>
          </cell>
          <cell r="B1099">
            <v>-2.7471899999999998E-4</v>
          </cell>
          <cell r="I1099">
            <v>705196</v>
          </cell>
        </row>
        <row r="1100">
          <cell r="A1100" t="str">
            <v>Interest</v>
          </cell>
          <cell r="B1100">
            <v>-1.6897849E-2</v>
          </cell>
          <cell r="I1100">
            <v>710117</v>
          </cell>
        </row>
        <row r="1101">
          <cell r="A1101" t="str">
            <v>Profit/(loss) on sale/redemption of investments (other than inter-scheme transfer)</v>
          </cell>
          <cell r="B1101">
            <v>-0.68300230699999998</v>
          </cell>
          <cell r="I1101">
            <v>715105</v>
          </cell>
        </row>
        <row r="1102">
          <cell r="A1102" t="str">
            <v>~Other income (indicating nature)</v>
          </cell>
          <cell r="B1102">
            <v>-9.9907325000000005E-2</v>
          </cell>
          <cell r="I1102">
            <v>750100</v>
          </cell>
        </row>
        <row r="1103">
          <cell r="A1103" t="str">
            <v>Ignore</v>
          </cell>
          <cell r="B1103">
            <v>-15.598972509000001</v>
          </cell>
          <cell r="I1103">
            <v>780105</v>
          </cell>
        </row>
        <row r="1104">
          <cell r="A1104" t="str">
            <v>Trustee fees</v>
          </cell>
          <cell r="B1104">
            <v>4.6905000000000002E-3</v>
          </cell>
          <cell r="I1104">
            <v>810163</v>
          </cell>
        </row>
        <row r="1105">
          <cell r="A1105" t="str">
            <v>Total recurring expenses (including 6.1 and 6.2)</v>
          </cell>
          <cell r="B1105">
            <v>7.7138999999999994E-4</v>
          </cell>
          <cell r="I1105">
            <v>820100</v>
          </cell>
        </row>
        <row r="1106">
          <cell r="A1106" t="str">
            <v>Total recurring expenses (including 6.1 and 6.2)</v>
          </cell>
          <cell r="B1106">
            <v>0.143518118</v>
          </cell>
          <cell r="I1106">
            <v>825100</v>
          </cell>
        </row>
        <row r="1107">
          <cell r="A1107" t="str">
            <v>Total recurring expenses (including 6.1 and 6.2)</v>
          </cell>
          <cell r="B1107">
            <v>9.9273400000000011E-4</v>
          </cell>
          <cell r="I1107">
            <v>830000</v>
          </cell>
        </row>
        <row r="1108">
          <cell r="A1108" t="str">
            <v>Total recurring expenses (including 6.1 and 6.2)</v>
          </cell>
          <cell r="B1108">
            <v>5.4116000000000006E-4</v>
          </cell>
          <cell r="I1108">
            <v>830001</v>
          </cell>
        </row>
        <row r="1109">
          <cell r="A1109" t="str">
            <v>Total recurring expenses (including 6.1 and 6.2)</v>
          </cell>
          <cell r="B1109">
            <v>7.736644E-3</v>
          </cell>
          <cell r="I1109">
            <v>835003</v>
          </cell>
        </row>
        <row r="1110">
          <cell r="A1110" t="str">
            <v>Total recurring expenses (including 6.1 and 6.2)</v>
          </cell>
          <cell r="B1110">
            <v>4.6905000000000002E-3</v>
          </cell>
          <cell r="I1110">
            <v>845163</v>
          </cell>
        </row>
        <row r="1111">
          <cell r="A1111" t="str">
            <v>Total recurring expenses (including 6.1 and 6.2)</v>
          </cell>
          <cell r="B1111">
            <v>9.5101699999999996E-4</v>
          </cell>
          <cell r="I1111">
            <v>850002</v>
          </cell>
        </row>
        <row r="1112">
          <cell r="A1112" t="str">
            <v>Total recurring expenses (including 6.1 and 6.2)</v>
          </cell>
          <cell r="B1112">
            <v>5.9470000000000005E-5</v>
          </cell>
          <cell r="I1112">
            <v>850003</v>
          </cell>
        </row>
        <row r="1113">
          <cell r="A1113" t="str">
            <v>Total recurring expenses (including 6.1 and 6.2)</v>
          </cell>
          <cell r="B1113">
            <v>-0.15471284399999999</v>
          </cell>
          <cell r="I1113">
            <v>850032</v>
          </cell>
        </row>
        <row r="1114">
          <cell r="A1114" t="str">
            <v>Total recurring expenses (including 6.1 and 6.2)</v>
          </cell>
          <cell r="B1114">
            <v>1.42311E-4</v>
          </cell>
          <cell r="I1114">
            <v>850037</v>
          </cell>
        </row>
        <row r="1115">
          <cell r="A1115" t="str">
            <v>Total recurring expenses (including 6.1 and 6.2)</v>
          </cell>
          <cell r="B1115">
            <v>0.154786546</v>
          </cell>
          <cell r="I1115">
            <v>855163</v>
          </cell>
        </row>
        <row r="1116">
          <cell r="A1116" t="str">
            <v>Ignore</v>
          </cell>
          <cell r="B1116">
            <v>-7.4802273180000007</v>
          </cell>
          <cell r="I1116">
            <v>100007</v>
          </cell>
        </row>
        <row r="1117">
          <cell r="A1117" t="str">
            <v>Ignore</v>
          </cell>
          <cell r="B1117">
            <v>-8.7801857499999993</v>
          </cell>
          <cell r="I1117">
            <v>100009</v>
          </cell>
        </row>
        <row r="1118">
          <cell r="A1118" t="str">
            <v>Ignore</v>
          </cell>
          <cell r="B1118">
            <v>-5.5482198000001905E-2</v>
          </cell>
          <cell r="I1118">
            <v>105017</v>
          </cell>
        </row>
        <row r="1119">
          <cell r="A1119" t="str">
            <v>Ignore</v>
          </cell>
          <cell r="B1119">
            <v>0.36992055499999998</v>
          </cell>
          <cell r="I1119">
            <v>120107</v>
          </cell>
        </row>
        <row r="1120">
          <cell r="A1120" t="str">
            <v>Ignore</v>
          </cell>
          <cell r="B1120">
            <v>3.4043249999999997E-2</v>
          </cell>
          <cell r="I1120">
            <v>120109</v>
          </cell>
        </row>
        <row r="1121">
          <cell r="A1121" t="str">
            <v>Ignore</v>
          </cell>
          <cell r="B1121">
            <v>-2.7865000009536742E-5</v>
          </cell>
          <cell r="I1121">
            <v>125100</v>
          </cell>
        </row>
        <row r="1122">
          <cell r="A1122" t="str">
            <v>Ignore</v>
          </cell>
          <cell r="B1122">
            <v>0</v>
          </cell>
          <cell r="I1122">
            <v>126123</v>
          </cell>
        </row>
        <row r="1123">
          <cell r="A1123" t="str">
            <v>Ignore</v>
          </cell>
          <cell r="B1123">
            <v>0</v>
          </cell>
          <cell r="I1123">
            <v>126134</v>
          </cell>
        </row>
        <row r="1124">
          <cell r="A1124" t="str">
            <v>Ignore</v>
          </cell>
          <cell r="B1124">
            <v>0</v>
          </cell>
          <cell r="I1124">
            <v>126147</v>
          </cell>
        </row>
        <row r="1125">
          <cell r="A1125" t="str">
            <v>Ignore</v>
          </cell>
          <cell r="B1125">
            <v>0</v>
          </cell>
          <cell r="I1125">
            <v>126164</v>
          </cell>
        </row>
        <row r="1126">
          <cell r="A1126" t="str">
            <v>Ignore</v>
          </cell>
          <cell r="B1126">
            <v>0</v>
          </cell>
          <cell r="I1126">
            <v>126254</v>
          </cell>
        </row>
        <row r="1127">
          <cell r="A1127" t="str">
            <v>Ignore</v>
          </cell>
          <cell r="B1127">
            <v>0</v>
          </cell>
          <cell r="I1127">
            <v>130000</v>
          </cell>
        </row>
        <row r="1128">
          <cell r="A1128" t="str">
            <v>Ignore</v>
          </cell>
          <cell r="B1128">
            <v>2.0941484E-2</v>
          </cell>
          <cell r="I1128">
            <v>130100</v>
          </cell>
        </row>
        <row r="1129">
          <cell r="A1129" t="str">
            <v>Ignore</v>
          </cell>
          <cell r="B1129">
            <v>0</v>
          </cell>
          <cell r="I1129">
            <v>140007</v>
          </cell>
        </row>
        <row r="1130">
          <cell r="A1130" t="str">
            <v>Ignore</v>
          </cell>
          <cell r="B1130">
            <v>-1.0279149999999999</v>
          </cell>
          <cell r="I1130">
            <v>140009</v>
          </cell>
        </row>
        <row r="1131">
          <cell r="A1131" t="str">
            <v>Ignore</v>
          </cell>
          <cell r="B1131">
            <v>-0.19353776600000003</v>
          </cell>
          <cell r="I1131">
            <v>145007</v>
          </cell>
        </row>
        <row r="1132">
          <cell r="A1132" t="str">
            <v>Ignore</v>
          </cell>
          <cell r="B1132">
            <v>-0.18287352200000001</v>
          </cell>
          <cell r="I1132">
            <v>145009</v>
          </cell>
        </row>
        <row r="1133">
          <cell r="A1133" t="str">
            <v>Ignore</v>
          </cell>
          <cell r="B1133">
            <v>-9.1010000000002031E-6</v>
          </cell>
          <cell r="I1133">
            <v>145017</v>
          </cell>
        </row>
        <row r="1134">
          <cell r="A1134" t="str">
            <v>Ignore</v>
          </cell>
          <cell r="B1134">
            <v>-9.9999999802093943E-10</v>
          </cell>
          <cell r="I1134">
            <v>155000</v>
          </cell>
        </row>
        <row r="1135">
          <cell r="A1135" t="str">
            <v>Ignore</v>
          </cell>
          <cell r="B1135">
            <v>0</v>
          </cell>
          <cell r="I1135">
            <v>160031</v>
          </cell>
        </row>
        <row r="1136">
          <cell r="A1136" t="str">
            <v>Ignore</v>
          </cell>
          <cell r="B1136">
            <v>-3.3567899999999998E-2</v>
          </cell>
          <cell r="I1136">
            <v>165016</v>
          </cell>
        </row>
        <row r="1137">
          <cell r="A1137" t="str">
            <v>Ignore</v>
          </cell>
          <cell r="B1137">
            <v>0</v>
          </cell>
          <cell r="I1137">
            <v>165099</v>
          </cell>
        </row>
        <row r="1138">
          <cell r="A1138" t="str">
            <v>Ignore</v>
          </cell>
          <cell r="B1138">
            <v>7.5327299999999962E-4</v>
          </cell>
          <cell r="I1138">
            <v>200000</v>
          </cell>
        </row>
        <row r="1139">
          <cell r="A1139" t="str">
            <v>Ignore</v>
          </cell>
          <cell r="B1139">
            <v>1.3605000000000005E-4</v>
          </cell>
          <cell r="I1139">
            <v>205000</v>
          </cell>
        </row>
        <row r="1140">
          <cell r="A1140" t="str">
            <v>Ignore</v>
          </cell>
          <cell r="B1140">
            <v>4.8623199999999996E-4</v>
          </cell>
          <cell r="I1140">
            <v>210005</v>
          </cell>
        </row>
        <row r="1141">
          <cell r="A1141" t="str">
            <v>Ignore</v>
          </cell>
          <cell r="B1141">
            <v>7.029553E-3</v>
          </cell>
          <cell r="I1141">
            <v>210015</v>
          </cell>
        </row>
        <row r="1142">
          <cell r="A1142" t="str">
            <v>Ignore</v>
          </cell>
          <cell r="B1142">
            <v>-2.4569757999999997E-2</v>
          </cell>
          <cell r="I1142">
            <v>210030</v>
          </cell>
        </row>
        <row r="1143">
          <cell r="A1143" t="str">
            <v>Ignore</v>
          </cell>
          <cell r="B1143">
            <v>1.5436327E-2</v>
          </cell>
          <cell r="I1143">
            <v>210032</v>
          </cell>
        </row>
        <row r="1144">
          <cell r="A1144" t="str">
            <v>Ignore</v>
          </cell>
          <cell r="B1144">
            <v>3.3570000000000006E-6</v>
          </cell>
          <cell r="I1144">
            <v>210053</v>
          </cell>
        </row>
        <row r="1145">
          <cell r="A1145" t="str">
            <v>Ignore</v>
          </cell>
          <cell r="B1145">
            <v>-1.4599999999918509E-7</v>
          </cell>
          <cell r="I1145">
            <v>210086</v>
          </cell>
        </row>
        <row r="1146">
          <cell r="A1146" t="str">
            <v>Ignore</v>
          </cell>
          <cell r="B1146">
            <v>1.441328E-3</v>
          </cell>
          <cell r="I1146">
            <v>210501</v>
          </cell>
        </row>
        <row r="1147">
          <cell r="A1147" t="str">
            <v>Ignore</v>
          </cell>
          <cell r="B1147">
            <v>6.5608599999999995E-4</v>
          </cell>
          <cell r="I1147">
            <v>210502</v>
          </cell>
        </row>
        <row r="1148">
          <cell r="A1148" t="str">
            <v>Ignore</v>
          </cell>
          <cell r="B1148">
            <v>0.74926380000000004</v>
          </cell>
          <cell r="I1148">
            <v>220009</v>
          </cell>
        </row>
        <row r="1149">
          <cell r="A1149" t="str">
            <v>Ignore</v>
          </cell>
          <cell r="B1149">
            <v>0</v>
          </cell>
          <cell r="I1149">
            <v>220017</v>
          </cell>
        </row>
        <row r="1150">
          <cell r="A1150" t="str">
            <v>Ignore</v>
          </cell>
          <cell r="B1150">
            <v>0</v>
          </cell>
          <cell r="I1150">
            <v>225000</v>
          </cell>
        </row>
        <row r="1151">
          <cell r="A1151" t="str">
            <v>Ignore</v>
          </cell>
          <cell r="B1151">
            <v>0</v>
          </cell>
          <cell r="I1151">
            <v>225001</v>
          </cell>
        </row>
        <row r="1152">
          <cell r="A1152" t="str">
            <v>Ignore</v>
          </cell>
          <cell r="B1152">
            <v>0</v>
          </cell>
          <cell r="I1152">
            <v>225100</v>
          </cell>
        </row>
        <row r="1153">
          <cell r="A1153" t="str">
            <v>Ignore</v>
          </cell>
          <cell r="B1153">
            <v>0</v>
          </cell>
          <cell r="I1153">
            <v>225103</v>
          </cell>
        </row>
        <row r="1154">
          <cell r="A1154" t="str">
            <v>Ignore</v>
          </cell>
          <cell r="B1154">
            <v>2.7216800000000004E-4</v>
          </cell>
          <cell r="I1154">
            <v>245000</v>
          </cell>
        </row>
        <row r="1155">
          <cell r="A1155" t="str">
            <v>Ignore</v>
          </cell>
          <cell r="B1155">
            <v>4.6999999999999999E-4</v>
          </cell>
          <cell r="I1155">
            <v>255015</v>
          </cell>
        </row>
        <row r="1156">
          <cell r="A1156" t="str">
            <v>Ignore</v>
          </cell>
          <cell r="B1156">
            <v>0</v>
          </cell>
          <cell r="I1156">
            <v>255046</v>
          </cell>
        </row>
        <row r="1157">
          <cell r="A1157" t="str">
            <v>Ignore</v>
          </cell>
          <cell r="B1157">
            <v>0</v>
          </cell>
          <cell r="I1157">
            <v>255053</v>
          </cell>
        </row>
        <row r="1158">
          <cell r="A1158" t="str">
            <v>Ignore</v>
          </cell>
          <cell r="B1158">
            <v>0</v>
          </cell>
          <cell r="I1158">
            <v>255062</v>
          </cell>
        </row>
        <row r="1159">
          <cell r="A1159" t="str">
            <v>Ignore</v>
          </cell>
          <cell r="B1159">
            <v>6.7794999999999889E-5</v>
          </cell>
          <cell r="I1159">
            <v>255077</v>
          </cell>
        </row>
        <row r="1160">
          <cell r="A1160" t="str">
            <v>Ignore</v>
          </cell>
          <cell r="B1160">
            <v>6.7794999999999889E-5</v>
          </cell>
          <cell r="I1160">
            <v>255078</v>
          </cell>
        </row>
        <row r="1161">
          <cell r="A1161" t="str">
            <v>Ignore</v>
          </cell>
          <cell r="B1161">
            <v>1.00484E-4</v>
          </cell>
          <cell r="I1161">
            <v>255091</v>
          </cell>
        </row>
        <row r="1162">
          <cell r="A1162" t="str">
            <v>Ignore</v>
          </cell>
          <cell r="B1162">
            <v>0</v>
          </cell>
          <cell r="I1162">
            <v>255099</v>
          </cell>
        </row>
        <row r="1163">
          <cell r="A1163" t="str">
            <v>Ignore</v>
          </cell>
          <cell r="B1163">
            <v>-1.1399999999994179E-7</v>
          </cell>
          <cell r="I1163">
            <v>261002</v>
          </cell>
        </row>
        <row r="1164">
          <cell r="A1164" t="str">
            <v>Ignore</v>
          </cell>
          <cell r="B1164">
            <v>0</v>
          </cell>
          <cell r="I1164">
            <v>261003</v>
          </cell>
        </row>
        <row r="1165">
          <cell r="A1165" t="str">
            <v>Ignore</v>
          </cell>
          <cell r="B1165">
            <v>-1.0281000000000004E-5</v>
          </cell>
          <cell r="I1165">
            <v>261004</v>
          </cell>
        </row>
        <row r="1166">
          <cell r="A1166" t="str">
            <v>Ignore</v>
          </cell>
          <cell r="B1166">
            <v>5.0974000000000004E-5</v>
          </cell>
          <cell r="I1166">
            <v>261005</v>
          </cell>
        </row>
        <row r="1167">
          <cell r="A1167" t="str">
            <v>Ignore</v>
          </cell>
          <cell r="B1167">
            <v>-6.3236999999999896E-5</v>
          </cell>
          <cell r="I1167">
            <v>261007</v>
          </cell>
        </row>
        <row r="1168">
          <cell r="A1168" t="str">
            <v>Ignore</v>
          </cell>
          <cell r="B1168">
            <v>-5.3799999999999997E-7</v>
          </cell>
          <cell r="I1168">
            <v>261009</v>
          </cell>
        </row>
        <row r="1169">
          <cell r="A1169" t="str">
            <v>Ignore</v>
          </cell>
          <cell r="B1169">
            <v>8.9909999999999856E-6</v>
          </cell>
          <cell r="I1169">
            <v>261010</v>
          </cell>
        </row>
        <row r="1170">
          <cell r="A1170" t="str">
            <v>Ignore</v>
          </cell>
          <cell r="B1170">
            <v>4.0420000000000072E-6</v>
          </cell>
          <cell r="I1170">
            <v>261011</v>
          </cell>
        </row>
        <row r="1171">
          <cell r="A1171" t="str">
            <v>Ignore</v>
          </cell>
          <cell r="B1171">
            <v>0</v>
          </cell>
          <cell r="I1171">
            <v>261012</v>
          </cell>
        </row>
        <row r="1172">
          <cell r="A1172" t="str">
            <v>Ignore</v>
          </cell>
          <cell r="B1172">
            <v>3.2502000000000002E-5</v>
          </cell>
          <cell r="I1172">
            <v>261016</v>
          </cell>
        </row>
        <row r="1173">
          <cell r="A1173" t="str">
            <v>Ignore</v>
          </cell>
          <cell r="B1173">
            <v>-1.0143699999999998E-4</v>
          </cell>
          <cell r="I1173">
            <v>261017</v>
          </cell>
        </row>
        <row r="1174">
          <cell r="A1174" t="str">
            <v>Ignore</v>
          </cell>
          <cell r="B1174">
            <v>0</v>
          </cell>
          <cell r="I1174">
            <v>261022</v>
          </cell>
        </row>
        <row r="1175">
          <cell r="A1175" t="str">
            <v>Ignore</v>
          </cell>
          <cell r="B1175">
            <v>5.5921040919999996</v>
          </cell>
          <cell r="I1175">
            <v>500016</v>
          </cell>
        </row>
        <row r="1176">
          <cell r="A1176" t="str">
            <v>Ignore</v>
          </cell>
          <cell r="B1176">
            <v>0.83941076699999995</v>
          </cell>
          <cell r="I1176">
            <v>500019</v>
          </cell>
        </row>
        <row r="1177">
          <cell r="A1177" t="str">
            <v>Ignore</v>
          </cell>
          <cell r="B1177">
            <v>0.27274838199999996</v>
          </cell>
          <cell r="I1177">
            <v>500025</v>
          </cell>
        </row>
        <row r="1178">
          <cell r="A1178" t="str">
            <v>Ignore</v>
          </cell>
          <cell r="B1178">
            <v>1.516532738</v>
          </cell>
          <cell r="I1178">
            <v>500026</v>
          </cell>
        </row>
        <row r="1179">
          <cell r="A1179" t="str">
            <v>Ignore</v>
          </cell>
          <cell r="B1179">
            <v>1.8550604349999997</v>
          </cell>
          <cell r="I1179">
            <v>500029</v>
          </cell>
        </row>
        <row r="1180">
          <cell r="A1180" t="str">
            <v>Ignore</v>
          </cell>
          <cell r="B1180">
            <v>1.1577024999999999E-2</v>
          </cell>
          <cell r="I1180">
            <v>500035</v>
          </cell>
        </row>
        <row r="1181">
          <cell r="A1181" t="str">
            <v>Ignore</v>
          </cell>
          <cell r="B1181">
            <v>8.0000000000000005E-9</v>
          </cell>
          <cell r="I1181">
            <v>505016</v>
          </cell>
        </row>
        <row r="1182">
          <cell r="A1182" t="str">
            <v>Ignore</v>
          </cell>
          <cell r="B1182">
            <v>1.0000000000000001E-9</v>
          </cell>
          <cell r="I1182">
            <v>505019</v>
          </cell>
        </row>
        <row r="1183">
          <cell r="A1183" t="str">
            <v>Ignore</v>
          </cell>
          <cell r="B1183">
            <v>0</v>
          </cell>
          <cell r="I1183">
            <v>505025</v>
          </cell>
        </row>
        <row r="1184">
          <cell r="A1184" t="str">
            <v>Ignore</v>
          </cell>
          <cell r="B1184">
            <v>0.36869940099999998</v>
          </cell>
          <cell r="I1184">
            <v>505026</v>
          </cell>
        </row>
        <row r="1185">
          <cell r="A1185" t="str">
            <v>Ignore</v>
          </cell>
          <cell r="B1185">
            <v>0</v>
          </cell>
          <cell r="I1185">
            <v>505029</v>
          </cell>
        </row>
        <row r="1186">
          <cell r="A1186" t="str">
            <v>Ignore</v>
          </cell>
          <cell r="B1186">
            <v>0</v>
          </cell>
          <cell r="I1186">
            <v>505035</v>
          </cell>
        </row>
        <row r="1187">
          <cell r="A1187" t="str">
            <v>Ignore</v>
          </cell>
          <cell r="B1187">
            <v>4.6858951439999998</v>
          </cell>
          <cell r="I1187">
            <v>510016</v>
          </cell>
        </row>
        <row r="1188">
          <cell r="A1188" t="str">
            <v>Ignore</v>
          </cell>
          <cell r="B1188">
            <v>0.24027085200000001</v>
          </cell>
          <cell r="I1188">
            <v>510019</v>
          </cell>
        </row>
        <row r="1189">
          <cell r="A1189" t="str">
            <v>Ignore</v>
          </cell>
          <cell r="B1189">
            <v>0</v>
          </cell>
          <cell r="I1189">
            <v>510024</v>
          </cell>
        </row>
        <row r="1190">
          <cell r="A1190" t="str">
            <v>Ignore</v>
          </cell>
          <cell r="B1190">
            <v>9.4845525E-2</v>
          </cell>
          <cell r="I1190">
            <v>510025</v>
          </cell>
        </row>
        <row r="1191">
          <cell r="A1191" t="str">
            <v>Ignore</v>
          </cell>
          <cell r="B1191">
            <v>1.1358530190000002</v>
          </cell>
          <cell r="I1191">
            <v>510026</v>
          </cell>
        </row>
        <row r="1192">
          <cell r="A1192" t="str">
            <v>Ignore</v>
          </cell>
          <cell r="B1192">
            <v>0.19760103700000001</v>
          </cell>
          <cell r="I1192">
            <v>510029</v>
          </cell>
        </row>
        <row r="1193">
          <cell r="A1193" t="str">
            <v>Ignore</v>
          </cell>
          <cell r="B1193">
            <v>7.0911850000000007E-3</v>
          </cell>
          <cell r="I1193">
            <v>510035</v>
          </cell>
        </row>
        <row r="1194">
          <cell r="A1194" t="str">
            <v>Ignore</v>
          </cell>
          <cell r="B1194">
            <v>0</v>
          </cell>
          <cell r="I1194">
            <v>515001</v>
          </cell>
        </row>
        <row r="1195">
          <cell r="A1195" t="str">
            <v>Ignore</v>
          </cell>
          <cell r="B1195">
            <v>0</v>
          </cell>
          <cell r="I1195">
            <v>515116</v>
          </cell>
        </row>
        <row r="1196">
          <cell r="A1196" t="str">
            <v>Ignore</v>
          </cell>
          <cell r="B1196">
            <v>0</v>
          </cell>
          <cell r="I1196">
            <v>515119</v>
          </cell>
        </row>
        <row r="1197">
          <cell r="A1197" t="str">
            <v>Ignore</v>
          </cell>
          <cell r="B1197">
            <v>0</v>
          </cell>
          <cell r="I1197">
            <v>515125</v>
          </cell>
        </row>
        <row r="1198">
          <cell r="A1198" t="str">
            <v>Ignore</v>
          </cell>
          <cell r="B1198">
            <v>0</v>
          </cell>
          <cell r="I1198">
            <v>515126</v>
          </cell>
        </row>
        <row r="1199">
          <cell r="A1199" t="str">
            <v>Ignore</v>
          </cell>
          <cell r="B1199">
            <v>0</v>
          </cell>
          <cell r="I1199">
            <v>515129</v>
          </cell>
        </row>
        <row r="1200">
          <cell r="A1200" t="str">
            <v>Ignore</v>
          </cell>
          <cell r="B1200">
            <v>0</v>
          </cell>
          <cell r="I1200">
            <v>515135</v>
          </cell>
        </row>
        <row r="1201">
          <cell r="A1201" t="str">
            <v>Ignore</v>
          </cell>
          <cell r="B1201">
            <v>0</v>
          </cell>
          <cell r="I1201">
            <v>515216</v>
          </cell>
        </row>
        <row r="1202">
          <cell r="A1202" t="str">
            <v>Ignore</v>
          </cell>
          <cell r="B1202">
            <v>0</v>
          </cell>
          <cell r="I1202">
            <v>515219</v>
          </cell>
        </row>
        <row r="1203">
          <cell r="A1203" t="str">
            <v>Ignore</v>
          </cell>
          <cell r="B1203">
            <v>0</v>
          </cell>
          <cell r="I1203">
            <v>515225</v>
          </cell>
        </row>
        <row r="1204">
          <cell r="A1204" t="str">
            <v>Ignore</v>
          </cell>
          <cell r="B1204">
            <v>0</v>
          </cell>
          <cell r="I1204">
            <v>515226</v>
          </cell>
        </row>
        <row r="1205">
          <cell r="A1205" t="str">
            <v>Ignore</v>
          </cell>
          <cell r="B1205">
            <v>0</v>
          </cell>
          <cell r="I1205">
            <v>515229</v>
          </cell>
        </row>
        <row r="1206">
          <cell r="A1206" t="str">
            <v>Ignore</v>
          </cell>
          <cell r="B1206">
            <v>0</v>
          </cell>
          <cell r="I1206">
            <v>515235</v>
          </cell>
        </row>
        <row r="1207">
          <cell r="A1207" t="str">
            <v>Ignore</v>
          </cell>
          <cell r="B1207">
            <v>0</v>
          </cell>
          <cell r="I1207">
            <v>515501</v>
          </cell>
        </row>
        <row r="1208">
          <cell r="A1208" t="str">
            <v>Ignore</v>
          </cell>
          <cell r="B1208">
            <v>0</v>
          </cell>
          <cell r="I1208">
            <v>515502</v>
          </cell>
        </row>
        <row r="1209">
          <cell r="A1209" t="str">
            <v>Interest</v>
          </cell>
          <cell r="B1209">
            <v>-7.4387897999999994E-2</v>
          </cell>
          <cell r="I1209">
            <v>705107</v>
          </cell>
        </row>
        <row r="1210">
          <cell r="A1210" t="str">
            <v>Interest</v>
          </cell>
          <cell r="B1210">
            <v>-9.8797077999999997E-2</v>
          </cell>
          <cell r="I1210">
            <v>705109</v>
          </cell>
        </row>
        <row r="1211">
          <cell r="A1211" t="str">
            <v>Interest</v>
          </cell>
          <cell r="B1211">
            <v>-1.0723099999999999E-4</v>
          </cell>
          <cell r="I1211">
            <v>705196</v>
          </cell>
        </row>
        <row r="1212">
          <cell r="A1212" t="str">
            <v>Interest</v>
          </cell>
          <cell r="B1212">
            <v>-2.2468747000000001E-2</v>
          </cell>
          <cell r="I1212">
            <v>710117</v>
          </cell>
        </row>
        <row r="1213">
          <cell r="A1213" t="str">
            <v>Interest</v>
          </cell>
          <cell r="B1213">
            <v>0</v>
          </cell>
          <cell r="I1213">
            <v>710118</v>
          </cell>
        </row>
        <row r="1214">
          <cell r="A1214" t="str">
            <v>Profit/(loss) on sale/redemption of investments (other than inter-scheme transfer)</v>
          </cell>
          <cell r="B1214">
            <v>2.8499999999999999E-4</v>
          </cell>
          <cell r="I1214">
            <v>715107</v>
          </cell>
        </row>
        <row r="1215">
          <cell r="A1215" t="str">
            <v>Profit/(loss) on sale/redemption of investments (other than inter-scheme transfer)</v>
          </cell>
          <cell r="B1215">
            <v>-1.91728E-2</v>
          </cell>
          <cell r="I1215">
            <v>715109</v>
          </cell>
        </row>
        <row r="1216">
          <cell r="A1216" t="str">
            <v>Profit/(loss) on sale/redemption of investments (other than inter-scheme transfer)</v>
          </cell>
          <cell r="B1216">
            <v>0</v>
          </cell>
          <cell r="I1216">
            <v>715118</v>
          </cell>
        </row>
        <row r="1217">
          <cell r="A1217" t="str">
            <v>~Other income (indicating nature)</v>
          </cell>
          <cell r="B1217">
            <v>1.4599999999999998E-7</v>
          </cell>
          <cell r="I1217">
            <v>750100</v>
          </cell>
        </row>
        <row r="1218">
          <cell r="A1218" t="str">
            <v>~Other income (indicating nature)</v>
          </cell>
          <cell r="B1218">
            <v>-1.6194000000000001E-5</v>
          </cell>
          <cell r="I1218">
            <v>750116</v>
          </cell>
        </row>
        <row r="1219">
          <cell r="A1219" t="str">
            <v>~Other income (indicating nature)</v>
          </cell>
          <cell r="B1219">
            <v>-3.9890000000000003E-6</v>
          </cell>
          <cell r="I1219">
            <v>750119</v>
          </cell>
        </row>
        <row r="1220">
          <cell r="A1220" t="str">
            <v>Ignore</v>
          </cell>
          <cell r="B1220">
            <v>-0.36992055499999998</v>
          </cell>
          <cell r="I1220">
            <v>780107</v>
          </cell>
        </row>
        <row r="1221">
          <cell r="A1221" t="str">
            <v>Ignore</v>
          </cell>
          <cell r="B1221">
            <v>-3.4043249999999997E-2</v>
          </cell>
          <cell r="I1221">
            <v>780109</v>
          </cell>
        </row>
        <row r="1222">
          <cell r="A1222" t="str">
            <v>Ignore</v>
          </cell>
          <cell r="B1222">
            <v>0</v>
          </cell>
          <cell r="I1222">
            <v>780118</v>
          </cell>
        </row>
        <row r="1223">
          <cell r="A1223" t="str">
            <v>Management fees</v>
          </cell>
          <cell r="B1223">
            <v>5.90787E-3</v>
          </cell>
          <cell r="I1223">
            <v>800116</v>
          </cell>
        </row>
        <row r="1224">
          <cell r="A1224" t="str">
            <v>Management fees</v>
          </cell>
          <cell r="B1224">
            <v>6.5726000000000001E-4</v>
          </cell>
          <cell r="I1224">
            <v>800119</v>
          </cell>
        </row>
        <row r="1225">
          <cell r="A1225" t="str">
            <v>Management fees</v>
          </cell>
          <cell r="B1225">
            <v>2.23711E-4</v>
          </cell>
          <cell r="I1225">
            <v>800125</v>
          </cell>
        </row>
        <row r="1226">
          <cell r="A1226" t="str">
            <v>Management fees</v>
          </cell>
          <cell r="B1226">
            <v>1.8334250000000001E-3</v>
          </cell>
          <cell r="I1226">
            <v>800126</v>
          </cell>
        </row>
        <row r="1227">
          <cell r="A1227" t="str">
            <v>Management fees</v>
          </cell>
          <cell r="B1227">
            <v>1.248316E-3</v>
          </cell>
          <cell r="I1227">
            <v>800129</v>
          </cell>
        </row>
        <row r="1228">
          <cell r="A1228" t="str">
            <v>Management fees</v>
          </cell>
          <cell r="B1228">
            <v>8.0430000000000008E-6</v>
          </cell>
          <cell r="I1228">
            <v>800135</v>
          </cell>
        </row>
        <row r="1229">
          <cell r="A1229" t="str">
            <v>Service Tax on Management Fees</v>
          </cell>
          <cell r="B1229">
            <v>5.31702E-4</v>
          </cell>
          <cell r="I1229">
            <v>807116</v>
          </cell>
        </row>
        <row r="1230">
          <cell r="A1230" t="str">
            <v>Service Tax on Management Fees</v>
          </cell>
          <cell r="B1230">
            <v>5.9150999999999997E-5</v>
          </cell>
          <cell r="I1230">
            <v>807119</v>
          </cell>
        </row>
        <row r="1231">
          <cell r="A1231" t="str">
            <v>Service Tax on Management Fees</v>
          </cell>
          <cell r="B1231">
            <v>2.014E-5</v>
          </cell>
          <cell r="I1231">
            <v>807125</v>
          </cell>
        </row>
        <row r="1232">
          <cell r="A1232" t="str">
            <v>Service Tax on Management Fees</v>
          </cell>
          <cell r="B1232">
            <v>1.65007E-4</v>
          </cell>
          <cell r="I1232">
            <v>807126</v>
          </cell>
        </row>
        <row r="1233">
          <cell r="A1233" t="str">
            <v>Service Tax on Management Fees</v>
          </cell>
          <cell r="B1233">
            <v>1.12346E-4</v>
          </cell>
          <cell r="I1233">
            <v>807129</v>
          </cell>
        </row>
        <row r="1234">
          <cell r="A1234" t="str">
            <v>Service Tax on Management Fees</v>
          </cell>
          <cell r="B1234">
            <v>7.3E-7</v>
          </cell>
          <cell r="I1234">
            <v>807135</v>
          </cell>
        </row>
        <row r="1235">
          <cell r="A1235" t="str">
            <v>Service Tax on Management Fees</v>
          </cell>
          <cell r="B1235">
            <v>5.31702E-4</v>
          </cell>
          <cell r="I1235">
            <v>808116</v>
          </cell>
        </row>
        <row r="1236">
          <cell r="A1236" t="str">
            <v>Service Tax on Management Fees</v>
          </cell>
          <cell r="B1236">
            <v>5.9150999999999997E-5</v>
          </cell>
          <cell r="I1236">
            <v>808119</v>
          </cell>
        </row>
        <row r="1237">
          <cell r="A1237" t="str">
            <v>Service Tax on Management Fees</v>
          </cell>
          <cell r="B1237">
            <v>2.014E-5</v>
          </cell>
          <cell r="I1237">
            <v>808125</v>
          </cell>
        </row>
        <row r="1238">
          <cell r="A1238" t="str">
            <v>Service Tax on Management Fees</v>
          </cell>
          <cell r="B1238">
            <v>1.65007E-4</v>
          </cell>
          <cell r="I1238">
            <v>808126</v>
          </cell>
        </row>
        <row r="1239">
          <cell r="A1239" t="str">
            <v>Service Tax on Management Fees</v>
          </cell>
          <cell r="B1239">
            <v>1.12346E-4</v>
          </cell>
          <cell r="I1239">
            <v>808129</v>
          </cell>
        </row>
        <row r="1240">
          <cell r="A1240" t="str">
            <v>Service Tax on Management Fees</v>
          </cell>
          <cell r="B1240">
            <v>7.3E-7</v>
          </cell>
          <cell r="I1240">
            <v>808135</v>
          </cell>
        </row>
        <row r="1241">
          <cell r="A1241" t="str">
            <v>Trustee fees</v>
          </cell>
          <cell r="B1241">
            <v>1.79168E-4</v>
          </cell>
          <cell r="I1241">
            <v>810116</v>
          </cell>
        </row>
        <row r="1242">
          <cell r="A1242" t="str">
            <v>Trustee fees</v>
          </cell>
          <cell r="B1242">
            <v>1.9940000000000002E-5</v>
          </cell>
          <cell r="I1242">
            <v>810119</v>
          </cell>
        </row>
        <row r="1243">
          <cell r="A1243" t="str">
            <v>Trustee fees</v>
          </cell>
          <cell r="B1243">
            <v>6.7879999999999992E-6</v>
          </cell>
          <cell r="I1243">
            <v>810125</v>
          </cell>
        </row>
        <row r="1244">
          <cell r="A1244" t="str">
            <v>Trustee fees</v>
          </cell>
          <cell r="B1244">
            <v>5.5609000000000002E-5</v>
          </cell>
          <cell r="I1244">
            <v>810126</v>
          </cell>
        </row>
        <row r="1245">
          <cell r="A1245" t="str">
            <v>Trustee fees</v>
          </cell>
          <cell r="B1245">
            <v>3.7863999999999995E-5</v>
          </cell>
          <cell r="I1245">
            <v>810129</v>
          </cell>
        </row>
        <row r="1246">
          <cell r="A1246" t="str">
            <v>Trustee fees</v>
          </cell>
          <cell r="B1246">
            <v>2.2400000000000002E-7</v>
          </cell>
          <cell r="I1246">
            <v>810135</v>
          </cell>
        </row>
        <row r="1247">
          <cell r="A1247" t="str">
            <v>Total recurring expenses (including 6.1 and 6.2)</v>
          </cell>
          <cell r="B1247">
            <v>1.1113555000000002E-2</v>
          </cell>
          <cell r="I1247">
            <v>815001</v>
          </cell>
        </row>
        <row r="1248">
          <cell r="A1248" t="str">
            <v>Total recurring expenses (including 6.1 and 6.2)</v>
          </cell>
          <cell r="B1248">
            <v>4.49367E-4</v>
          </cell>
          <cell r="I1248">
            <v>825100</v>
          </cell>
        </row>
        <row r="1249">
          <cell r="A1249" t="str">
            <v>Total recurring expenses (including 6.1 and 6.2)</v>
          </cell>
          <cell r="B1249">
            <v>7.58145E-4</v>
          </cell>
          <cell r="I1249">
            <v>830000</v>
          </cell>
        </row>
        <row r="1250">
          <cell r="A1250" t="str">
            <v>Total recurring expenses (including 6.1 and 6.2)</v>
          </cell>
          <cell r="B1250">
            <v>4.3983899999999992E-4</v>
          </cell>
          <cell r="I1250">
            <v>830001</v>
          </cell>
        </row>
        <row r="1251">
          <cell r="A1251" t="str">
            <v>Total recurring expenses (including 6.1 and 6.2)</v>
          </cell>
          <cell r="B1251">
            <v>2.1831460000000004E-3</v>
          </cell>
          <cell r="I1251">
            <v>835003</v>
          </cell>
        </row>
        <row r="1252">
          <cell r="A1252" t="str">
            <v>Total recurring expenses (including 6.1 and 6.2)</v>
          </cell>
          <cell r="B1252">
            <v>3.5837100000000002E-4</v>
          </cell>
          <cell r="I1252">
            <v>845116</v>
          </cell>
        </row>
        <row r="1253">
          <cell r="A1253" t="str">
            <v>Total recurring expenses (including 6.1 and 6.2)</v>
          </cell>
          <cell r="B1253">
            <v>3.9876000000000002E-5</v>
          </cell>
          <cell r="I1253">
            <v>845119</v>
          </cell>
        </row>
        <row r="1254">
          <cell r="A1254" t="str">
            <v>Total recurring expenses (including 6.1 and 6.2)</v>
          </cell>
          <cell r="B1254">
            <v>1.3619999999999998E-5</v>
          </cell>
          <cell r="I1254">
            <v>845125</v>
          </cell>
        </row>
        <row r="1255">
          <cell r="A1255" t="str">
            <v>Total recurring expenses (including 6.1 and 6.2)</v>
          </cell>
          <cell r="B1255">
            <v>1.1476900000000001E-4</v>
          </cell>
          <cell r="I1255">
            <v>845126</v>
          </cell>
        </row>
        <row r="1256">
          <cell r="A1256" t="str">
            <v>Total recurring expenses (including 6.1 and 6.2)</v>
          </cell>
          <cell r="B1256">
            <v>7.7967999999999996E-5</v>
          </cell>
          <cell r="I1256">
            <v>845129</v>
          </cell>
        </row>
        <row r="1257">
          <cell r="A1257" t="str">
            <v>Total recurring expenses (including 6.1 and 6.2)</v>
          </cell>
          <cell r="B1257">
            <v>5.3600000000000004E-7</v>
          </cell>
          <cell r="I1257">
            <v>845135</v>
          </cell>
        </row>
        <row r="1258">
          <cell r="A1258" t="str">
            <v>Total recurring expenses (including 6.1 and 6.2)</v>
          </cell>
          <cell r="B1258">
            <v>2.1678199999999997E-4</v>
          </cell>
          <cell r="I1258">
            <v>850002</v>
          </cell>
        </row>
        <row r="1259">
          <cell r="A1259" t="str">
            <v>Total recurring expenses (including 6.1 and 6.2)</v>
          </cell>
          <cell r="B1259">
            <v>8.1108999999999999E-5</v>
          </cell>
          <cell r="I1259">
            <v>850003</v>
          </cell>
        </row>
        <row r="1260">
          <cell r="A1260" t="str">
            <v>Total recurring expenses (including 6.1 and 6.2)</v>
          </cell>
          <cell r="B1260">
            <v>0</v>
          </cell>
          <cell r="I1260">
            <v>850004</v>
          </cell>
        </row>
        <row r="1261">
          <cell r="A1261" t="str">
            <v>Interest</v>
          </cell>
          <cell r="B1261">
            <v>-2.131E-6</v>
          </cell>
          <cell r="I1261">
            <v>850007</v>
          </cell>
        </row>
        <row r="1262">
          <cell r="A1262" t="str">
            <v>Total recurring expenses (including 6.1 and 6.2)</v>
          </cell>
          <cell r="B1262">
            <v>-1.5436327E-2</v>
          </cell>
          <cell r="I1262">
            <v>850032</v>
          </cell>
        </row>
        <row r="1263">
          <cell r="A1263" t="str">
            <v>Total recurring expenses (including 6.1 and 6.2)</v>
          </cell>
          <cell r="B1263">
            <v>1.6569000000000002E-4</v>
          </cell>
          <cell r="I1263">
            <v>850037</v>
          </cell>
        </row>
        <row r="1264">
          <cell r="A1264" t="str">
            <v>Total recurring expenses (including 6.1 and 6.2)</v>
          </cell>
          <cell r="B1264">
            <v>2.8694E-5</v>
          </cell>
          <cell r="I1264">
            <v>850040</v>
          </cell>
        </row>
        <row r="1265">
          <cell r="A1265" t="str">
            <v>Total recurring expenses (including 6.1 and 6.2)</v>
          </cell>
          <cell r="B1265">
            <v>-4.1712049999999999E-3</v>
          </cell>
          <cell r="I1265">
            <v>850126</v>
          </cell>
        </row>
        <row r="1266">
          <cell r="A1266" t="str">
            <v>Total recurring expenses (including 6.1 and 6.2)</v>
          </cell>
          <cell r="B1266">
            <v>-2.8400529999999999E-3</v>
          </cell>
          <cell r="I1266">
            <v>850129</v>
          </cell>
        </row>
        <row r="1267">
          <cell r="A1267" t="str">
            <v>Total recurring expenses (including 6.1 and 6.2)</v>
          </cell>
          <cell r="B1267">
            <v>-1.8295E-5</v>
          </cell>
          <cell r="I1267">
            <v>850135</v>
          </cell>
        </row>
        <row r="1268">
          <cell r="A1268" t="str">
            <v>Total recurring expenses (including 6.1 and 6.2)</v>
          </cell>
          <cell r="B1268">
            <v>1.469294E-2</v>
          </cell>
          <cell r="I1268">
            <v>855116</v>
          </cell>
        </row>
        <row r="1269">
          <cell r="A1269" t="str">
            <v>Total recurring expenses (including 6.1 and 6.2)</v>
          </cell>
          <cell r="B1269">
            <v>1.6348549999999999E-3</v>
          </cell>
          <cell r="I1269">
            <v>855119</v>
          </cell>
        </row>
        <row r="1270">
          <cell r="A1270" t="str">
            <v>Total recurring expenses (including 6.1 and 6.2)</v>
          </cell>
          <cell r="B1270">
            <v>5.5645100000000002E-4</v>
          </cell>
          <cell r="I1270">
            <v>855125</v>
          </cell>
        </row>
        <row r="1271">
          <cell r="A1271" t="str">
            <v>Total recurring expenses (including 6.1 and 6.2)</v>
          </cell>
          <cell r="B1271">
            <v>4.560443E-3</v>
          </cell>
          <cell r="I1271">
            <v>855126</v>
          </cell>
        </row>
        <row r="1272">
          <cell r="A1272" t="str">
            <v>Total recurring expenses (including 6.1 and 6.2)</v>
          </cell>
          <cell r="B1272">
            <v>3.105057E-3</v>
          </cell>
          <cell r="I1272">
            <v>855129</v>
          </cell>
        </row>
        <row r="1273">
          <cell r="A1273" t="str">
            <v>Total recurring expenses (including 6.1 and 6.2)</v>
          </cell>
          <cell r="B1273">
            <v>2.0012000000000001E-5</v>
          </cell>
          <cell r="I1273">
            <v>855135</v>
          </cell>
        </row>
        <row r="1274">
          <cell r="A1274" t="str">
            <v>Total recurring expenses (including 6.1 and 6.2)</v>
          </cell>
          <cell r="B1274">
            <v>-1.441328E-3</v>
          </cell>
          <cell r="I1274">
            <v>855501</v>
          </cell>
        </row>
        <row r="1275">
          <cell r="A1275" t="str">
            <v>Total recurring expenses (including 6.1 and 6.2)</v>
          </cell>
          <cell r="B1275">
            <v>-6.5608599999999995E-4</v>
          </cell>
          <cell r="I1275">
            <v>855502</v>
          </cell>
        </row>
        <row r="1276">
          <cell r="A1276" t="str">
            <v>Profit/(loss) on sale/redemption of investments (other than inter-scheme transfer)</v>
          </cell>
          <cell r="B1276">
            <v>0.27073388900000001</v>
          </cell>
          <cell r="I1276">
            <v>885107</v>
          </cell>
        </row>
        <row r="1277">
          <cell r="A1277" t="str">
            <v>Profit/(loss) on sale/redemption of investments (other than inter-scheme transfer)</v>
          </cell>
          <cell r="B1277">
            <v>1.7118000000000001E-3</v>
          </cell>
          <cell r="I1277">
            <v>885109</v>
          </cell>
        </row>
        <row r="1278">
          <cell r="A1278" t="str">
            <v>Profit/(loss) on sale/redemption of investments (other than inter-scheme transfer)</v>
          </cell>
          <cell r="B1278">
            <v>0</v>
          </cell>
          <cell r="I1278">
            <v>885118</v>
          </cell>
        </row>
        <row r="1279">
          <cell r="A1279" t="str">
            <v>Profit/(loss) on inter-scheme transfer/sale of investments</v>
          </cell>
          <cell r="B1279">
            <v>7.7881011999999999E-2</v>
          </cell>
          <cell r="I1279">
            <v>890107</v>
          </cell>
        </row>
        <row r="1280">
          <cell r="A1280" t="str">
            <v>Ignore</v>
          </cell>
          <cell r="B1280">
            <v>-11.929229917999999</v>
          </cell>
          <cell r="I1280">
            <v>100001</v>
          </cell>
        </row>
        <row r="1281">
          <cell r="A1281" t="str">
            <v>Ignore</v>
          </cell>
          <cell r="B1281">
            <v>10.37892828199997</v>
          </cell>
          <cell r="I1281">
            <v>105017</v>
          </cell>
        </row>
        <row r="1282">
          <cell r="A1282" t="str">
            <v>Ignore</v>
          </cell>
          <cell r="B1282">
            <v>0.19444652099999998</v>
          </cell>
          <cell r="I1282">
            <v>120101</v>
          </cell>
        </row>
        <row r="1283">
          <cell r="A1283" t="str">
            <v>Ignore</v>
          </cell>
          <cell r="B1283">
            <v>-4.3248767999839781E-2</v>
          </cell>
          <cell r="I1283">
            <v>125100</v>
          </cell>
        </row>
        <row r="1284">
          <cell r="A1284" t="str">
            <v>Ignore</v>
          </cell>
          <cell r="B1284">
            <v>0</v>
          </cell>
          <cell r="I1284">
            <v>126123</v>
          </cell>
        </row>
        <row r="1285">
          <cell r="A1285" t="str">
            <v>Ignore</v>
          </cell>
          <cell r="B1285">
            <v>0</v>
          </cell>
          <cell r="I1285">
            <v>126133</v>
          </cell>
        </row>
        <row r="1286">
          <cell r="A1286" t="str">
            <v>Ignore</v>
          </cell>
          <cell r="B1286">
            <v>0</v>
          </cell>
          <cell r="I1286">
            <v>126134</v>
          </cell>
        </row>
        <row r="1287">
          <cell r="A1287" t="str">
            <v>Ignore</v>
          </cell>
          <cell r="B1287">
            <v>0</v>
          </cell>
          <cell r="I1287">
            <v>126142</v>
          </cell>
        </row>
        <row r="1288">
          <cell r="A1288" t="str">
            <v>Ignore</v>
          </cell>
          <cell r="B1288">
            <v>0</v>
          </cell>
          <cell r="I1288">
            <v>126147</v>
          </cell>
        </row>
        <row r="1289">
          <cell r="A1289" t="str">
            <v>Ignore</v>
          </cell>
          <cell r="B1289">
            <v>0</v>
          </cell>
          <cell r="I1289">
            <v>126164</v>
          </cell>
        </row>
        <row r="1290">
          <cell r="A1290" t="str">
            <v>Ignore</v>
          </cell>
          <cell r="B1290">
            <v>0</v>
          </cell>
          <cell r="I1290">
            <v>126254</v>
          </cell>
        </row>
        <row r="1291">
          <cell r="A1291" t="str">
            <v>Ignore</v>
          </cell>
          <cell r="B1291">
            <v>0</v>
          </cell>
          <cell r="I1291">
            <v>126301</v>
          </cell>
        </row>
        <row r="1292">
          <cell r="A1292" t="str">
            <v>Ignore</v>
          </cell>
          <cell r="B1292">
            <v>0</v>
          </cell>
          <cell r="I1292">
            <v>127091</v>
          </cell>
        </row>
        <row r="1293">
          <cell r="A1293" t="str">
            <v>Ignore</v>
          </cell>
          <cell r="B1293">
            <v>0</v>
          </cell>
          <cell r="I1293">
            <v>127144</v>
          </cell>
        </row>
        <row r="1294">
          <cell r="A1294" t="str">
            <v>Ignore</v>
          </cell>
          <cell r="B1294">
            <v>0</v>
          </cell>
          <cell r="I1294">
            <v>130000</v>
          </cell>
        </row>
        <row r="1295">
          <cell r="A1295" t="str">
            <v>Ignore</v>
          </cell>
          <cell r="B1295">
            <v>0</v>
          </cell>
          <cell r="I1295">
            <v>130001</v>
          </cell>
        </row>
        <row r="1296">
          <cell r="A1296" t="str">
            <v>Ignore</v>
          </cell>
          <cell r="B1296">
            <v>-1.7439163639999986</v>
          </cell>
          <cell r="I1296">
            <v>130100</v>
          </cell>
        </row>
        <row r="1297">
          <cell r="A1297" t="str">
            <v>Ignore</v>
          </cell>
          <cell r="B1297">
            <v>2.167953599999994E-2</v>
          </cell>
          <cell r="I1297">
            <v>130101</v>
          </cell>
        </row>
        <row r="1298">
          <cell r="A1298" t="str">
            <v>Ignore</v>
          </cell>
          <cell r="B1298">
            <v>0</v>
          </cell>
          <cell r="I1298">
            <v>140001</v>
          </cell>
        </row>
        <row r="1299">
          <cell r="A1299" t="str">
            <v>Ignore</v>
          </cell>
          <cell r="B1299">
            <v>0</v>
          </cell>
          <cell r="I1299">
            <v>145001</v>
          </cell>
        </row>
        <row r="1300">
          <cell r="A1300" t="str">
            <v>Ignore</v>
          </cell>
          <cell r="B1300">
            <v>2.2442770000000003E-3</v>
          </cell>
          <cell r="I1300">
            <v>145017</v>
          </cell>
        </row>
        <row r="1301">
          <cell r="A1301" t="str">
            <v>Ignore</v>
          </cell>
          <cell r="B1301">
            <v>0</v>
          </cell>
          <cell r="I1301">
            <v>155000</v>
          </cell>
        </row>
        <row r="1302">
          <cell r="A1302" t="str">
            <v>Ignore</v>
          </cell>
          <cell r="B1302">
            <v>0</v>
          </cell>
          <cell r="I1302">
            <v>160031</v>
          </cell>
        </row>
        <row r="1303">
          <cell r="A1303" t="str">
            <v>Ignore</v>
          </cell>
          <cell r="B1303">
            <v>5.6500000000000002E-2</v>
          </cell>
          <cell r="I1303">
            <v>165016</v>
          </cell>
        </row>
        <row r="1304">
          <cell r="A1304" t="str">
            <v>Ignore</v>
          </cell>
          <cell r="B1304">
            <v>0</v>
          </cell>
          <cell r="I1304">
            <v>165099</v>
          </cell>
        </row>
        <row r="1305">
          <cell r="A1305" t="str">
            <v>Ignore</v>
          </cell>
          <cell r="B1305">
            <v>5.5310499999970198E-4</v>
          </cell>
          <cell r="I1305">
            <v>200000</v>
          </cell>
        </row>
        <row r="1306">
          <cell r="A1306" t="str">
            <v>Ignore</v>
          </cell>
          <cell r="B1306">
            <v>2.219099999999744E-5</v>
          </cell>
          <cell r="I1306">
            <v>205000</v>
          </cell>
        </row>
        <row r="1307">
          <cell r="A1307" t="str">
            <v>Ignore</v>
          </cell>
          <cell r="B1307">
            <v>-2.4950499999999991E-4</v>
          </cell>
          <cell r="I1307">
            <v>210005</v>
          </cell>
        </row>
        <row r="1308">
          <cell r="A1308" t="str">
            <v>Ignore</v>
          </cell>
          <cell r="B1308">
            <v>0.26226752800000003</v>
          </cell>
          <cell r="I1308">
            <v>210014</v>
          </cell>
        </row>
        <row r="1309">
          <cell r="A1309" t="str">
            <v>Ignore</v>
          </cell>
          <cell r="B1309">
            <v>0.40079161299999999</v>
          </cell>
          <cell r="I1309">
            <v>210015</v>
          </cell>
        </row>
        <row r="1310">
          <cell r="A1310" t="str">
            <v>Ignore</v>
          </cell>
          <cell r="B1310">
            <v>-3.5024905450000001</v>
          </cell>
          <cell r="I1310">
            <v>210030</v>
          </cell>
        </row>
        <row r="1311">
          <cell r="A1311" t="str">
            <v>Ignore</v>
          </cell>
          <cell r="B1311">
            <v>3.7234352350000002</v>
          </cell>
          <cell r="I1311">
            <v>210032</v>
          </cell>
        </row>
        <row r="1312">
          <cell r="A1312" t="str">
            <v>Ignore</v>
          </cell>
          <cell r="B1312">
            <v>7.2943360000000002E-3</v>
          </cell>
          <cell r="I1312">
            <v>210501</v>
          </cell>
        </row>
        <row r="1313">
          <cell r="A1313" t="str">
            <v>Ignore</v>
          </cell>
          <cell r="B1313">
            <v>1.1370479999999999E-3</v>
          </cell>
          <cell r="I1313">
            <v>210502</v>
          </cell>
        </row>
        <row r="1314">
          <cell r="A1314" t="str">
            <v>Ignore</v>
          </cell>
          <cell r="B1314">
            <v>0</v>
          </cell>
          <cell r="I1314">
            <v>220001</v>
          </cell>
        </row>
        <row r="1315">
          <cell r="A1315" t="str">
            <v>Ignore</v>
          </cell>
          <cell r="B1315">
            <v>0</v>
          </cell>
          <cell r="I1315">
            <v>220017</v>
          </cell>
        </row>
        <row r="1316">
          <cell r="A1316" t="str">
            <v>Ignore</v>
          </cell>
          <cell r="B1316">
            <v>0</v>
          </cell>
          <cell r="I1316">
            <v>225000</v>
          </cell>
        </row>
        <row r="1317">
          <cell r="A1317" t="str">
            <v>Ignore</v>
          </cell>
          <cell r="B1317">
            <v>0</v>
          </cell>
          <cell r="I1317">
            <v>225001</v>
          </cell>
        </row>
        <row r="1318">
          <cell r="A1318" t="str">
            <v>Ignore</v>
          </cell>
          <cell r="B1318">
            <v>5.9589659999996422E-3</v>
          </cell>
          <cell r="I1318">
            <v>225100</v>
          </cell>
        </row>
        <row r="1319">
          <cell r="A1319" t="str">
            <v>Ignore</v>
          </cell>
          <cell r="B1319">
            <v>0.35183084200000764</v>
          </cell>
          <cell r="I1319">
            <v>225103</v>
          </cell>
        </row>
        <row r="1320">
          <cell r="A1320" t="str">
            <v>Ignore</v>
          </cell>
          <cell r="B1320">
            <v>4.4359999999997671E-5</v>
          </cell>
          <cell r="I1320">
            <v>245000</v>
          </cell>
        </row>
        <row r="1321">
          <cell r="A1321" t="str">
            <v>Ignore</v>
          </cell>
          <cell r="B1321">
            <v>5.789799999999996E-5</v>
          </cell>
          <cell r="I1321">
            <v>255003</v>
          </cell>
        </row>
        <row r="1322">
          <cell r="A1322" t="str">
            <v>Ignore</v>
          </cell>
          <cell r="B1322">
            <v>1.8875000000000001E-4</v>
          </cell>
          <cell r="I1322">
            <v>255015</v>
          </cell>
        </row>
        <row r="1323">
          <cell r="A1323" t="str">
            <v>Ignore</v>
          </cell>
          <cell r="B1323">
            <v>6.7000000000000002E-6</v>
          </cell>
          <cell r="I1323">
            <v>255046</v>
          </cell>
        </row>
        <row r="1324">
          <cell r="A1324" t="str">
            <v>Ignore</v>
          </cell>
          <cell r="B1324">
            <v>0</v>
          </cell>
          <cell r="I1324">
            <v>255062</v>
          </cell>
        </row>
        <row r="1325">
          <cell r="A1325" t="str">
            <v>Ignore</v>
          </cell>
          <cell r="B1325">
            <v>4.8970100000000016E-4</v>
          </cell>
          <cell r="I1325">
            <v>255074</v>
          </cell>
        </row>
        <row r="1326">
          <cell r="A1326" t="str">
            <v>Ignore</v>
          </cell>
          <cell r="B1326">
            <v>4.8970100000000016E-4</v>
          </cell>
          <cell r="I1326">
            <v>255075</v>
          </cell>
        </row>
        <row r="1327">
          <cell r="A1327" t="str">
            <v>Ignore</v>
          </cell>
          <cell r="B1327">
            <v>3.6708940000000001E-3</v>
          </cell>
          <cell r="I1327">
            <v>255076</v>
          </cell>
        </row>
        <row r="1328">
          <cell r="A1328" t="str">
            <v>Ignore</v>
          </cell>
          <cell r="B1328">
            <v>4.97679999999702E-5</v>
          </cell>
          <cell r="I1328">
            <v>255077</v>
          </cell>
        </row>
        <row r="1329">
          <cell r="A1329" t="str">
            <v>Ignore</v>
          </cell>
          <cell r="B1329">
            <v>4.97679999999702E-5</v>
          </cell>
          <cell r="I1329">
            <v>255078</v>
          </cell>
        </row>
        <row r="1330">
          <cell r="A1330" t="str">
            <v>Ignore</v>
          </cell>
          <cell r="B1330">
            <v>1.5259500000000008E-4</v>
          </cell>
          <cell r="I1330">
            <v>255091</v>
          </cell>
        </row>
        <row r="1331">
          <cell r="A1331" t="str">
            <v>Ignore</v>
          </cell>
          <cell r="B1331">
            <v>0</v>
          </cell>
          <cell r="I1331">
            <v>255099</v>
          </cell>
        </row>
        <row r="1332">
          <cell r="A1332" t="str">
            <v>Ignore</v>
          </cell>
          <cell r="B1332">
            <v>-9.8969399999999995E-4</v>
          </cell>
          <cell r="I1332">
            <v>261002</v>
          </cell>
        </row>
        <row r="1333">
          <cell r="A1333" t="str">
            <v>Ignore</v>
          </cell>
          <cell r="B1333">
            <v>-1.6070069999999999E-3</v>
          </cell>
          <cell r="I1333">
            <v>261003</v>
          </cell>
        </row>
        <row r="1334">
          <cell r="A1334" t="str">
            <v>Ignore</v>
          </cell>
          <cell r="B1334">
            <v>-1.4515709999999998E-3</v>
          </cell>
          <cell r="I1334">
            <v>261004</v>
          </cell>
        </row>
        <row r="1335">
          <cell r="A1335" t="str">
            <v>Ignore</v>
          </cell>
          <cell r="B1335">
            <v>-4.8705440000000001E-3</v>
          </cell>
          <cell r="I1335">
            <v>261005</v>
          </cell>
        </row>
        <row r="1336">
          <cell r="A1336" t="str">
            <v>Ignore</v>
          </cell>
          <cell r="B1336">
            <v>-7.7039695999999991E-2</v>
          </cell>
          <cell r="I1336">
            <v>261007</v>
          </cell>
        </row>
        <row r="1337">
          <cell r="A1337" t="str">
            <v>Ignore</v>
          </cell>
          <cell r="B1337">
            <v>-3.563592E-3</v>
          </cell>
          <cell r="I1337">
            <v>261009</v>
          </cell>
        </row>
        <row r="1338">
          <cell r="A1338" t="str">
            <v>Ignore</v>
          </cell>
          <cell r="B1338">
            <v>-6.0015759999999998E-3</v>
          </cell>
          <cell r="I1338">
            <v>261010</v>
          </cell>
        </row>
        <row r="1339">
          <cell r="A1339" t="str">
            <v>Ignore</v>
          </cell>
          <cell r="B1339">
            <v>-1.8582575E-2</v>
          </cell>
          <cell r="I1339">
            <v>261011</v>
          </cell>
        </row>
        <row r="1340">
          <cell r="A1340" t="str">
            <v>Ignore</v>
          </cell>
          <cell r="B1340">
            <v>-1.5119788E-2</v>
          </cell>
          <cell r="I1340">
            <v>261016</v>
          </cell>
        </row>
        <row r="1341">
          <cell r="A1341" t="str">
            <v>Ignore</v>
          </cell>
          <cell r="B1341">
            <v>-4.7618599999999997E-3</v>
          </cell>
          <cell r="I1341">
            <v>261017</v>
          </cell>
        </row>
        <row r="1342">
          <cell r="A1342" t="str">
            <v>Ignore</v>
          </cell>
          <cell r="B1342">
            <v>3.1459243150000007</v>
          </cell>
          <cell r="I1342">
            <v>500016</v>
          </cell>
        </row>
        <row r="1343">
          <cell r="A1343" t="str">
            <v>Ignore</v>
          </cell>
          <cell r="B1343">
            <v>0.47698198100000005</v>
          </cell>
          <cell r="I1343">
            <v>500019</v>
          </cell>
        </row>
        <row r="1344">
          <cell r="A1344" t="str">
            <v>Ignore</v>
          </cell>
          <cell r="B1344">
            <v>-2.6674143729999997</v>
          </cell>
          <cell r="I1344">
            <v>500026</v>
          </cell>
        </row>
        <row r="1345">
          <cell r="A1345" t="str">
            <v>Ignore</v>
          </cell>
          <cell r="B1345">
            <v>4.5743280000000025E-3</v>
          </cell>
          <cell r="I1345">
            <v>500029</v>
          </cell>
        </row>
        <row r="1346">
          <cell r="A1346" t="str">
            <v>Ignore</v>
          </cell>
          <cell r="B1346">
            <v>5.4522283890000018</v>
          </cell>
          <cell r="I1346">
            <v>505016</v>
          </cell>
        </row>
        <row r="1347">
          <cell r="A1347" t="str">
            <v>Ignore</v>
          </cell>
          <cell r="B1347">
            <v>0.37487123700000002</v>
          </cell>
          <cell r="I1347">
            <v>505019</v>
          </cell>
        </row>
        <row r="1348">
          <cell r="A1348" t="str">
            <v>Ignore</v>
          </cell>
          <cell r="B1348">
            <v>-7.8342718480000002</v>
          </cell>
          <cell r="I1348">
            <v>505026</v>
          </cell>
        </row>
        <row r="1349">
          <cell r="A1349" t="str">
            <v>Ignore</v>
          </cell>
          <cell r="B1349">
            <v>6.2463659999999971E-3</v>
          </cell>
          <cell r="I1349">
            <v>505029</v>
          </cell>
        </row>
        <row r="1350">
          <cell r="A1350" t="str">
            <v>Ignore</v>
          </cell>
          <cell r="B1350">
            <v>4.4173368449999986</v>
          </cell>
          <cell r="I1350">
            <v>510016</v>
          </cell>
        </row>
        <row r="1351">
          <cell r="A1351" t="str">
            <v>Ignore</v>
          </cell>
          <cell r="B1351">
            <v>0.30671032599999998</v>
          </cell>
          <cell r="I1351">
            <v>510019</v>
          </cell>
        </row>
        <row r="1352">
          <cell r="A1352" t="str">
            <v>Ignore</v>
          </cell>
          <cell r="B1352">
            <v>-1.414012134</v>
          </cell>
          <cell r="I1352">
            <v>510026</v>
          </cell>
        </row>
        <row r="1353">
          <cell r="A1353" t="str">
            <v>Ignore</v>
          </cell>
          <cell r="B1353">
            <v>4.1439280000000024E-3</v>
          </cell>
          <cell r="I1353">
            <v>510029</v>
          </cell>
        </row>
        <row r="1354">
          <cell r="A1354" t="str">
            <v>Ignore</v>
          </cell>
          <cell r="B1354">
            <v>0</v>
          </cell>
          <cell r="I1354">
            <v>515001</v>
          </cell>
        </row>
        <row r="1355">
          <cell r="A1355" t="str">
            <v>Ignore</v>
          </cell>
          <cell r="B1355">
            <v>0</v>
          </cell>
          <cell r="I1355">
            <v>515002</v>
          </cell>
        </row>
        <row r="1356">
          <cell r="A1356" t="str">
            <v>Ignore</v>
          </cell>
          <cell r="B1356">
            <v>0</v>
          </cell>
          <cell r="I1356">
            <v>515116</v>
          </cell>
        </row>
        <row r="1357">
          <cell r="A1357" t="str">
            <v>Ignore</v>
          </cell>
          <cell r="B1357">
            <v>0</v>
          </cell>
          <cell r="I1357">
            <v>515119</v>
          </cell>
        </row>
        <row r="1358">
          <cell r="A1358" t="str">
            <v>Ignore</v>
          </cell>
          <cell r="B1358">
            <v>0</v>
          </cell>
          <cell r="I1358">
            <v>515126</v>
          </cell>
        </row>
        <row r="1359">
          <cell r="A1359" t="str">
            <v>Ignore</v>
          </cell>
          <cell r="B1359">
            <v>0</v>
          </cell>
          <cell r="I1359">
            <v>515129</v>
          </cell>
        </row>
        <row r="1360">
          <cell r="A1360" t="str">
            <v>Ignore</v>
          </cell>
          <cell r="B1360">
            <v>0</v>
          </cell>
          <cell r="I1360">
            <v>515216</v>
          </cell>
        </row>
        <row r="1361">
          <cell r="A1361" t="str">
            <v>Ignore</v>
          </cell>
          <cell r="B1361">
            <v>0</v>
          </cell>
          <cell r="I1361">
            <v>515219</v>
          </cell>
        </row>
        <row r="1362">
          <cell r="A1362" t="str">
            <v>Ignore</v>
          </cell>
          <cell r="B1362">
            <v>0</v>
          </cell>
          <cell r="I1362">
            <v>515226</v>
          </cell>
        </row>
        <row r="1363">
          <cell r="A1363" t="str">
            <v>Ignore</v>
          </cell>
          <cell r="B1363">
            <v>0</v>
          </cell>
          <cell r="I1363">
            <v>515229</v>
          </cell>
        </row>
        <row r="1364">
          <cell r="A1364" t="str">
            <v>Ignore</v>
          </cell>
          <cell r="B1364">
            <v>0</v>
          </cell>
          <cell r="I1364">
            <v>515501</v>
          </cell>
        </row>
        <row r="1365">
          <cell r="A1365" t="str">
            <v>Ignore</v>
          </cell>
          <cell r="B1365">
            <v>0</v>
          </cell>
          <cell r="I1365">
            <v>515502</v>
          </cell>
        </row>
        <row r="1366">
          <cell r="A1366" t="str">
            <v>Dividend</v>
          </cell>
          <cell r="B1366">
            <v>-1.8488398300000002</v>
          </cell>
          <cell r="I1366">
            <v>700101</v>
          </cell>
        </row>
        <row r="1367">
          <cell r="A1367" t="str">
            <v>Interest</v>
          </cell>
          <cell r="B1367">
            <v>0</v>
          </cell>
          <cell r="I1367">
            <v>705107</v>
          </cell>
        </row>
        <row r="1368">
          <cell r="A1368" t="str">
            <v>Interest</v>
          </cell>
          <cell r="B1368">
            <v>-3.2395309999999999E-3</v>
          </cell>
          <cell r="I1368">
            <v>705196</v>
          </cell>
        </row>
        <row r="1369">
          <cell r="A1369" t="str">
            <v>Interest</v>
          </cell>
          <cell r="B1369">
            <v>-0.34493127299999998</v>
          </cell>
          <cell r="I1369">
            <v>710117</v>
          </cell>
        </row>
        <row r="1370">
          <cell r="A1370" t="str">
            <v>Profit/(loss) on sale/redemption of investments (other than inter-scheme transfer)</v>
          </cell>
          <cell r="B1370">
            <v>-7.4229115879999998</v>
          </cell>
          <cell r="I1370">
            <v>715101</v>
          </cell>
        </row>
        <row r="1371">
          <cell r="A1371" t="str">
            <v>Profit/(loss) on sale/redemption of investments (other than inter-scheme transfer)</v>
          </cell>
          <cell r="B1371">
            <v>0</v>
          </cell>
          <cell r="I1371">
            <v>715107</v>
          </cell>
        </row>
        <row r="1372">
          <cell r="A1372" t="str">
            <v>~Other income (indicating nature)</v>
          </cell>
          <cell r="B1372">
            <v>-0.15232644200000001</v>
          </cell>
          <cell r="I1372">
            <v>745000</v>
          </cell>
        </row>
        <row r="1373">
          <cell r="A1373" t="str">
            <v>~Other income (indicating nature)</v>
          </cell>
          <cell r="B1373">
            <v>-1.99798E-4</v>
          </cell>
          <cell r="I1373">
            <v>750100</v>
          </cell>
        </row>
        <row r="1374">
          <cell r="A1374" t="str">
            <v>Ignore</v>
          </cell>
          <cell r="B1374">
            <v>-0.19444652099999998</v>
          </cell>
          <cell r="I1374">
            <v>780101</v>
          </cell>
        </row>
        <row r="1375">
          <cell r="A1375" t="str">
            <v>Ignore</v>
          </cell>
          <cell r="B1375">
            <v>0</v>
          </cell>
          <cell r="I1375">
            <v>780107</v>
          </cell>
        </row>
        <row r="1376">
          <cell r="A1376" t="str">
            <v>Management fees</v>
          </cell>
          <cell r="B1376">
            <v>0.33898305099999998</v>
          </cell>
          <cell r="I1376">
            <v>800100</v>
          </cell>
        </row>
        <row r="1377">
          <cell r="A1377" t="str">
            <v>Management fees</v>
          </cell>
          <cell r="B1377">
            <v>2.518394239</v>
          </cell>
          <cell r="I1377">
            <v>800116</v>
          </cell>
        </row>
        <row r="1378">
          <cell r="A1378" t="str">
            <v>Management fees</v>
          </cell>
          <cell r="B1378">
            <v>7.6290581999999996E-2</v>
          </cell>
          <cell r="I1378">
            <v>800119</v>
          </cell>
        </row>
        <row r="1379">
          <cell r="A1379" t="str">
            <v>Management fees</v>
          </cell>
          <cell r="B1379">
            <v>0.322300003</v>
          </cell>
          <cell r="I1379">
            <v>800126</v>
          </cell>
        </row>
        <row r="1380">
          <cell r="A1380" t="str">
            <v>Management fees</v>
          </cell>
          <cell r="B1380">
            <v>6.481784E-3</v>
          </cell>
          <cell r="I1380">
            <v>800129</v>
          </cell>
        </row>
        <row r="1381">
          <cell r="A1381" t="str">
            <v>Service Tax on Management Fees</v>
          </cell>
          <cell r="B1381">
            <v>3.0508475E-2</v>
          </cell>
          <cell r="I1381">
            <v>807100</v>
          </cell>
        </row>
        <row r="1382">
          <cell r="A1382" t="str">
            <v>Service Tax on Management Fees</v>
          </cell>
          <cell r="B1382">
            <v>0.22665547200000002</v>
          </cell>
          <cell r="I1382">
            <v>807116</v>
          </cell>
        </row>
        <row r="1383">
          <cell r="A1383" t="str">
            <v>Service Tax on Management Fees</v>
          </cell>
          <cell r="B1383">
            <v>6.8661570000000003E-3</v>
          </cell>
          <cell r="I1383">
            <v>807119</v>
          </cell>
        </row>
        <row r="1384">
          <cell r="A1384" t="str">
            <v>Service Tax on Management Fees</v>
          </cell>
          <cell r="B1384">
            <v>2.9007000000000002E-2</v>
          </cell>
          <cell r="I1384">
            <v>807126</v>
          </cell>
        </row>
        <row r="1385">
          <cell r="A1385" t="str">
            <v>Service Tax on Management Fees</v>
          </cell>
          <cell r="B1385">
            <v>5.8336999999999994E-4</v>
          </cell>
          <cell r="I1385">
            <v>807129</v>
          </cell>
        </row>
        <row r="1386">
          <cell r="A1386" t="str">
            <v>Service Tax on Management Fees</v>
          </cell>
          <cell r="B1386">
            <v>3.0508475E-2</v>
          </cell>
          <cell r="I1386">
            <v>808100</v>
          </cell>
        </row>
        <row r="1387">
          <cell r="A1387" t="str">
            <v>Service Tax on Management Fees</v>
          </cell>
          <cell r="B1387">
            <v>0.22665547200000002</v>
          </cell>
          <cell r="I1387">
            <v>808116</v>
          </cell>
        </row>
        <row r="1388">
          <cell r="A1388" t="str">
            <v>Service Tax on Management Fees</v>
          </cell>
          <cell r="B1388">
            <v>6.8661570000000003E-3</v>
          </cell>
          <cell r="I1388">
            <v>808119</v>
          </cell>
        </row>
        <row r="1389">
          <cell r="A1389" t="str">
            <v>Service Tax on Management Fees</v>
          </cell>
          <cell r="B1389">
            <v>2.9007000000000002E-2</v>
          </cell>
          <cell r="I1389">
            <v>808126</v>
          </cell>
        </row>
        <row r="1390">
          <cell r="A1390" t="str">
            <v>Service Tax on Management Fees</v>
          </cell>
          <cell r="B1390">
            <v>5.8336999999999994E-4</v>
          </cell>
          <cell r="I1390">
            <v>808129</v>
          </cell>
        </row>
        <row r="1391">
          <cell r="A1391" t="str">
            <v>Trustee fees</v>
          </cell>
          <cell r="B1391">
            <v>2.6471338000000001E-2</v>
          </cell>
          <cell r="I1391">
            <v>810116</v>
          </cell>
        </row>
        <row r="1392">
          <cell r="A1392" t="str">
            <v>Trustee fees</v>
          </cell>
          <cell r="B1392">
            <v>8.0193400000000002E-4</v>
          </cell>
          <cell r="I1392">
            <v>810119</v>
          </cell>
        </row>
        <row r="1393">
          <cell r="A1393" t="str">
            <v>Trustee fees</v>
          </cell>
          <cell r="B1393">
            <v>3.3868850000000001E-3</v>
          </cell>
          <cell r="I1393">
            <v>810126</v>
          </cell>
        </row>
        <row r="1394">
          <cell r="A1394" t="str">
            <v>Trustee fees</v>
          </cell>
          <cell r="B1394">
            <v>6.8119000000000003E-5</v>
          </cell>
          <cell r="I1394">
            <v>810129</v>
          </cell>
        </row>
        <row r="1395">
          <cell r="A1395" t="str">
            <v>Total recurring expenses (including 6.1 and 6.2)</v>
          </cell>
          <cell r="B1395">
            <v>3.092906486</v>
          </cell>
          <cell r="I1395">
            <v>815001</v>
          </cell>
        </row>
        <row r="1396">
          <cell r="A1396" t="str">
            <v>Total recurring expenses (including 6.1 and 6.2)</v>
          </cell>
          <cell r="B1396">
            <v>4.8705440000000001E-3</v>
          </cell>
          <cell r="I1396">
            <v>820100</v>
          </cell>
        </row>
        <row r="1397">
          <cell r="A1397" t="str">
            <v>Total recurring expenses (including 6.1 and 6.2)</v>
          </cell>
          <cell r="B1397">
            <v>4.0759607999999996E-2</v>
          </cell>
          <cell r="I1397">
            <v>825100</v>
          </cell>
        </row>
        <row r="1398">
          <cell r="A1398" t="str">
            <v>Total recurring expenses (including 6.1 and 6.2)</v>
          </cell>
          <cell r="B1398">
            <v>1.1300981E-2</v>
          </cell>
          <cell r="I1398">
            <v>830000</v>
          </cell>
        </row>
        <row r="1399">
          <cell r="A1399" t="str">
            <v>Total recurring expenses (including 6.1 and 6.2)</v>
          </cell>
          <cell r="B1399">
            <v>9.8248050000000007E-3</v>
          </cell>
          <cell r="I1399">
            <v>830001</v>
          </cell>
        </row>
        <row r="1400">
          <cell r="A1400" t="str">
            <v>Total recurring expenses (including 6.1 and 6.2)</v>
          </cell>
          <cell r="B1400">
            <v>0.405820762</v>
          </cell>
          <cell r="I1400">
            <v>835003</v>
          </cell>
        </row>
        <row r="1401">
          <cell r="A1401" t="str">
            <v>Total recurring expenses (including 6.1 and 6.2)</v>
          </cell>
          <cell r="B1401">
            <v>5.2942687000000002E-2</v>
          </cell>
          <cell r="I1401">
            <v>845116</v>
          </cell>
        </row>
        <row r="1402">
          <cell r="A1402" t="str">
            <v>Total recurring expenses (including 6.1 and 6.2)</v>
          </cell>
          <cell r="B1402">
            <v>1.603864E-3</v>
          </cell>
          <cell r="I1402">
            <v>845119</v>
          </cell>
        </row>
        <row r="1403">
          <cell r="A1403" t="str">
            <v>Total recurring expenses (including 6.1 and 6.2)</v>
          </cell>
          <cell r="B1403">
            <v>6.7737740000000006E-3</v>
          </cell>
          <cell r="I1403">
            <v>845126</v>
          </cell>
        </row>
        <row r="1404">
          <cell r="A1404" t="str">
            <v>Total recurring expenses (including 6.1 and 6.2)</v>
          </cell>
          <cell r="B1404">
            <v>1.3625200000000001E-4</v>
          </cell>
          <cell r="I1404">
            <v>845129</v>
          </cell>
        </row>
        <row r="1405">
          <cell r="A1405" t="str">
            <v>Total recurring expenses (including 6.1 and 6.2)</v>
          </cell>
          <cell r="B1405">
            <v>0.102519527</v>
          </cell>
          <cell r="I1405">
            <v>850002</v>
          </cell>
        </row>
        <row r="1406">
          <cell r="A1406" t="str">
            <v>Total recurring expenses (including 6.1 and 6.2)</v>
          </cell>
          <cell r="B1406">
            <v>1.0771336999999999E-2</v>
          </cell>
          <cell r="I1406">
            <v>850003</v>
          </cell>
        </row>
        <row r="1407">
          <cell r="A1407" t="str">
            <v>Total recurring expenses (including 6.1 and 6.2)</v>
          </cell>
          <cell r="B1407">
            <v>8.2479049999999998E-3</v>
          </cell>
          <cell r="I1407">
            <v>850004</v>
          </cell>
        </row>
        <row r="1408">
          <cell r="A1408" t="str">
            <v>Total recurring expenses (including 6.1 and 6.2)</v>
          </cell>
          <cell r="B1408">
            <v>-3.7234352350000002</v>
          </cell>
          <cell r="I1408">
            <v>850032</v>
          </cell>
        </row>
        <row r="1409">
          <cell r="A1409" t="str">
            <v>Total recurring expenses (including 6.1 and 6.2)</v>
          </cell>
          <cell r="B1409">
            <v>1.6846462999999999E-2</v>
          </cell>
          <cell r="I1409">
            <v>850037</v>
          </cell>
        </row>
        <row r="1410">
          <cell r="A1410" t="str">
            <v>Total recurring expenses (including 6.1 and 6.2)</v>
          </cell>
          <cell r="B1410">
            <v>1.9566817E-2</v>
          </cell>
          <cell r="I1410">
            <v>850040</v>
          </cell>
        </row>
        <row r="1411">
          <cell r="A1411" t="str">
            <v>Total recurring expenses (including 6.1 and 6.2)</v>
          </cell>
          <cell r="B1411">
            <v>-0.39288888</v>
          </cell>
          <cell r="I1411">
            <v>850126</v>
          </cell>
        </row>
        <row r="1412">
          <cell r="A1412" t="str">
            <v>Total recurring expenses (including 6.1 and 6.2)</v>
          </cell>
          <cell r="B1412">
            <v>-7.9027330000000003E-3</v>
          </cell>
          <cell r="I1412">
            <v>850129</v>
          </cell>
        </row>
        <row r="1413">
          <cell r="A1413" t="str">
            <v>Total recurring expenses (including 6.1 and 6.2)</v>
          </cell>
          <cell r="B1413">
            <v>0.19472505000000001</v>
          </cell>
          <cell r="I1413">
            <v>850316</v>
          </cell>
        </row>
        <row r="1414">
          <cell r="A1414" t="str">
            <v>Total recurring expenses (including 6.1 and 6.2)</v>
          </cell>
          <cell r="B1414">
            <v>5.9153390000000004E-3</v>
          </cell>
          <cell r="I1414">
            <v>850319</v>
          </cell>
        </row>
        <row r="1415">
          <cell r="A1415" t="str">
            <v>Total recurring expenses (including 6.1 and 6.2)</v>
          </cell>
          <cell r="B1415">
            <v>-0.34456133999999999</v>
          </cell>
          <cell r="I1415">
            <v>850501</v>
          </cell>
        </row>
        <row r="1416">
          <cell r="A1416" t="str">
            <v>Total recurring expenses (including 6.1 and 6.2)</v>
          </cell>
          <cell r="B1416">
            <v>-0.4</v>
          </cell>
          <cell r="I1416">
            <v>855100</v>
          </cell>
        </row>
        <row r="1417">
          <cell r="A1417" t="str">
            <v>Total recurring expenses (including 6.1 and 6.2)</v>
          </cell>
          <cell r="B1417">
            <v>3.3618594969999998</v>
          </cell>
          <cell r="I1417">
            <v>855116</v>
          </cell>
        </row>
        <row r="1418">
          <cell r="A1418" t="str">
            <v>Total recurring expenses (including 6.1 and 6.2)</v>
          </cell>
          <cell r="B1418">
            <v>0.101845193</v>
          </cell>
          <cell r="I1418">
            <v>855119</v>
          </cell>
        </row>
        <row r="1419">
          <cell r="A1419" t="str">
            <v>Total recurring expenses (including 6.1 and 6.2)</v>
          </cell>
          <cell r="B1419">
            <v>0.43013395499999996</v>
          </cell>
          <cell r="I1419">
            <v>855126</v>
          </cell>
        </row>
        <row r="1420">
          <cell r="A1420" t="str">
            <v>Total recurring expenses (including 6.1 and 6.2)</v>
          </cell>
          <cell r="B1420">
            <v>8.6519000000000006E-3</v>
          </cell>
          <cell r="I1420">
            <v>855129</v>
          </cell>
        </row>
        <row r="1421">
          <cell r="A1421" t="str">
            <v>Total recurring expenses (including 6.1 and 6.2)</v>
          </cell>
          <cell r="B1421">
            <v>-7.2943360000000002E-3</v>
          </cell>
          <cell r="I1421">
            <v>855501</v>
          </cell>
        </row>
        <row r="1422">
          <cell r="A1422" t="str">
            <v>Total recurring expenses (including 6.1 and 6.2)</v>
          </cell>
          <cell r="B1422">
            <v>-1.1370479999999999E-3</v>
          </cell>
          <cell r="I1422">
            <v>855502</v>
          </cell>
        </row>
        <row r="1423">
          <cell r="A1423" t="str">
            <v>Profit/(loss) on sale/redemption of investments (other than inter-scheme transfer)</v>
          </cell>
          <cell r="B1423">
            <v>2.743186954</v>
          </cell>
          <cell r="I1423">
            <v>885101</v>
          </cell>
        </row>
        <row r="1424">
          <cell r="A1424" t="str">
            <v>Ignore</v>
          </cell>
          <cell r="B1424">
            <v>-0.79380699300000002</v>
          </cell>
          <cell r="I1424">
            <v>100004</v>
          </cell>
        </row>
        <row r="1425">
          <cell r="A1425" t="str">
            <v>Ignore</v>
          </cell>
          <cell r="B1425">
            <v>-4.0423699999973177E-4</v>
          </cell>
          <cell r="I1425">
            <v>105017</v>
          </cell>
        </row>
        <row r="1426">
          <cell r="A1426" t="str">
            <v>Ignore</v>
          </cell>
          <cell r="B1426">
            <v>6.626264881</v>
          </cell>
          <cell r="I1426">
            <v>120104</v>
          </cell>
        </row>
        <row r="1427">
          <cell r="A1427" t="str">
            <v>Ignore</v>
          </cell>
          <cell r="B1427">
            <v>-1.9998531000000239E-2</v>
          </cell>
          <cell r="I1427">
            <v>125100</v>
          </cell>
        </row>
        <row r="1428">
          <cell r="A1428" t="str">
            <v>Ignore</v>
          </cell>
          <cell r="B1428">
            <v>0</v>
          </cell>
          <cell r="I1428">
            <v>126123</v>
          </cell>
        </row>
        <row r="1429">
          <cell r="A1429" t="str">
            <v>Ignore</v>
          </cell>
          <cell r="B1429">
            <v>0</v>
          </cell>
          <cell r="I1429">
            <v>126133</v>
          </cell>
        </row>
        <row r="1430">
          <cell r="A1430" t="str">
            <v>Ignore</v>
          </cell>
          <cell r="B1430">
            <v>0</v>
          </cell>
          <cell r="I1430">
            <v>126134</v>
          </cell>
        </row>
        <row r="1431">
          <cell r="A1431" t="str">
            <v>Ignore</v>
          </cell>
          <cell r="B1431">
            <v>0</v>
          </cell>
          <cell r="I1431">
            <v>126147</v>
          </cell>
        </row>
        <row r="1432">
          <cell r="A1432" t="str">
            <v>Ignore</v>
          </cell>
          <cell r="B1432">
            <v>0</v>
          </cell>
          <cell r="I1432">
            <v>126164</v>
          </cell>
        </row>
        <row r="1433">
          <cell r="A1433" t="str">
            <v>Ignore</v>
          </cell>
          <cell r="B1433">
            <v>0</v>
          </cell>
          <cell r="I1433">
            <v>126254</v>
          </cell>
        </row>
        <row r="1434">
          <cell r="A1434" t="str">
            <v>Ignore</v>
          </cell>
          <cell r="B1434">
            <v>0</v>
          </cell>
          <cell r="I1434">
            <v>127091</v>
          </cell>
        </row>
        <row r="1435">
          <cell r="A1435" t="str">
            <v>Ignore</v>
          </cell>
          <cell r="B1435">
            <v>0</v>
          </cell>
          <cell r="I1435">
            <v>130000</v>
          </cell>
        </row>
        <row r="1436">
          <cell r="A1436" t="str">
            <v>Ignore</v>
          </cell>
          <cell r="B1436">
            <v>0</v>
          </cell>
          <cell r="I1436">
            <v>130001</v>
          </cell>
        </row>
        <row r="1437">
          <cell r="A1437" t="str">
            <v>Ignore</v>
          </cell>
          <cell r="B1437">
            <v>-2.7576798000000045E-2</v>
          </cell>
          <cell r="I1437">
            <v>130100</v>
          </cell>
        </row>
        <row r="1438">
          <cell r="A1438" t="str">
            <v>Ignore</v>
          </cell>
          <cell r="B1438">
            <v>-2.2999999998137356E-8</v>
          </cell>
          <cell r="I1438">
            <v>130101</v>
          </cell>
        </row>
        <row r="1439">
          <cell r="A1439" t="str">
            <v>Ignore</v>
          </cell>
          <cell r="B1439">
            <v>0</v>
          </cell>
          <cell r="I1439">
            <v>140004</v>
          </cell>
        </row>
        <row r="1440">
          <cell r="A1440" t="str">
            <v>Ignore</v>
          </cell>
          <cell r="B1440">
            <v>4.7899999999999999E-7</v>
          </cell>
          <cell r="I1440">
            <v>145017</v>
          </cell>
        </row>
        <row r="1441">
          <cell r="A1441" t="str">
            <v>Ignore</v>
          </cell>
          <cell r="B1441">
            <v>0</v>
          </cell>
          <cell r="I1441">
            <v>155000</v>
          </cell>
        </row>
        <row r="1442">
          <cell r="A1442" t="str">
            <v>Ignore</v>
          </cell>
          <cell r="B1442">
            <v>0</v>
          </cell>
          <cell r="I1442">
            <v>160031</v>
          </cell>
        </row>
        <row r="1443">
          <cell r="A1443" t="str">
            <v>Ignore</v>
          </cell>
          <cell r="B1443">
            <v>1.5E-3</v>
          </cell>
          <cell r="I1443">
            <v>165016</v>
          </cell>
        </row>
        <row r="1444">
          <cell r="A1444" t="str">
            <v>Ignore</v>
          </cell>
          <cell r="B1444">
            <v>0</v>
          </cell>
          <cell r="I1444">
            <v>165099</v>
          </cell>
        </row>
        <row r="1445">
          <cell r="A1445" t="str">
            <v>Ignore</v>
          </cell>
          <cell r="B1445">
            <v>-7.6413999999998486E-5</v>
          </cell>
          <cell r="I1445">
            <v>200000</v>
          </cell>
        </row>
        <row r="1446">
          <cell r="A1446" t="str">
            <v>Ignore</v>
          </cell>
          <cell r="B1446">
            <v>-7.2899999999999992E-7</v>
          </cell>
          <cell r="I1446">
            <v>210005</v>
          </cell>
        </row>
        <row r="1447">
          <cell r="A1447" t="str">
            <v>Ignore</v>
          </cell>
          <cell r="B1447">
            <v>1.272624E-2</v>
          </cell>
          <cell r="I1447">
            <v>210015</v>
          </cell>
        </row>
        <row r="1448">
          <cell r="A1448" t="str">
            <v>Ignore</v>
          </cell>
          <cell r="B1448">
            <v>-0.11528163200000001</v>
          </cell>
          <cell r="I1448">
            <v>210030</v>
          </cell>
        </row>
        <row r="1449">
          <cell r="A1449" t="str">
            <v>Ignore</v>
          </cell>
          <cell r="B1449">
            <v>0.11191907199999999</v>
          </cell>
          <cell r="I1449">
            <v>210032</v>
          </cell>
        </row>
        <row r="1450">
          <cell r="A1450" t="str">
            <v>Ignore</v>
          </cell>
          <cell r="B1450">
            <v>0</v>
          </cell>
          <cell r="I1450">
            <v>220004</v>
          </cell>
        </row>
        <row r="1451">
          <cell r="A1451" t="str">
            <v>Ignore</v>
          </cell>
          <cell r="B1451">
            <v>0</v>
          </cell>
          <cell r="I1451">
            <v>220017</v>
          </cell>
        </row>
        <row r="1452">
          <cell r="A1452" t="str">
            <v>Ignore</v>
          </cell>
          <cell r="B1452">
            <v>0</v>
          </cell>
          <cell r="I1452">
            <v>225000</v>
          </cell>
        </row>
        <row r="1453">
          <cell r="A1453" t="str">
            <v>Ignore</v>
          </cell>
          <cell r="B1453">
            <v>0</v>
          </cell>
          <cell r="I1453">
            <v>225001</v>
          </cell>
        </row>
        <row r="1454">
          <cell r="A1454" t="str">
            <v>Ignore</v>
          </cell>
          <cell r="B1454">
            <v>0</v>
          </cell>
          <cell r="I1454">
            <v>225100</v>
          </cell>
        </row>
        <row r="1455">
          <cell r="A1455" t="str">
            <v>Ignore</v>
          </cell>
          <cell r="B1455">
            <v>-5.098693899999969E-2</v>
          </cell>
          <cell r="I1455">
            <v>225103</v>
          </cell>
        </row>
        <row r="1456">
          <cell r="A1456" t="str">
            <v>Ignore</v>
          </cell>
          <cell r="B1456">
            <v>1.65E-4</v>
          </cell>
          <cell r="I1456">
            <v>255015</v>
          </cell>
        </row>
        <row r="1457">
          <cell r="A1457" t="str">
            <v>Ignore</v>
          </cell>
          <cell r="B1457">
            <v>-9.7860000000000004E-4</v>
          </cell>
          <cell r="I1457">
            <v>255046</v>
          </cell>
        </row>
        <row r="1458">
          <cell r="A1458" t="str">
            <v>Ignore</v>
          </cell>
          <cell r="B1458">
            <v>0</v>
          </cell>
          <cell r="I1458">
            <v>255062</v>
          </cell>
        </row>
        <row r="1459">
          <cell r="A1459" t="str">
            <v>Ignore</v>
          </cell>
          <cell r="B1459">
            <v>-6.1820000000000054E-6</v>
          </cell>
          <cell r="I1459">
            <v>255074</v>
          </cell>
        </row>
        <row r="1460">
          <cell r="A1460" t="str">
            <v>Ignore</v>
          </cell>
          <cell r="B1460">
            <v>-6.1820000000000054E-6</v>
          </cell>
          <cell r="I1460">
            <v>255075</v>
          </cell>
        </row>
        <row r="1461">
          <cell r="A1461" t="str">
            <v>Ignore</v>
          </cell>
          <cell r="B1461">
            <v>-8.2424999999999998E-5</v>
          </cell>
          <cell r="I1461">
            <v>255076</v>
          </cell>
        </row>
        <row r="1462">
          <cell r="A1462" t="str">
            <v>Ignore</v>
          </cell>
          <cell r="B1462">
            <v>-6.876000000000204E-6</v>
          </cell>
          <cell r="I1462">
            <v>255077</v>
          </cell>
        </row>
        <row r="1463">
          <cell r="A1463" t="str">
            <v>Ignore</v>
          </cell>
          <cell r="B1463">
            <v>-6.876000000000204E-6</v>
          </cell>
          <cell r="I1463">
            <v>255078</v>
          </cell>
        </row>
        <row r="1464">
          <cell r="A1464" t="str">
            <v>Ignore</v>
          </cell>
          <cell r="B1464">
            <v>-1.4559999999999946E-6</v>
          </cell>
          <cell r="I1464">
            <v>255091</v>
          </cell>
        </row>
        <row r="1465">
          <cell r="A1465" t="str">
            <v>Ignore</v>
          </cell>
          <cell r="B1465">
            <v>0</v>
          </cell>
          <cell r="I1465">
            <v>255099</v>
          </cell>
        </row>
        <row r="1466">
          <cell r="A1466" t="str">
            <v>Ignore</v>
          </cell>
          <cell r="B1466">
            <v>-2.3936900000000002E-4</v>
          </cell>
          <cell r="I1466">
            <v>261002</v>
          </cell>
        </row>
        <row r="1467">
          <cell r="A1467" t="str">
            <v>Ignore</v>
          </cell>
          <cell r="B1467">
            <v>-1.2333900000000001E-4</v>
          </cell>
          <cell r="I1467">
            <v>261003</v>
          </cell>
        </row>
        <row r="1468">
          <cell r="A1468" t="str">
            <v>Ignore</v>
          </cell>
          <cell r="B1468">
            <v>-2.93143E-4</v>
          </cell>
          <cell r="I1468">
            <v>261004</v>
          </cell>
        </row>
        <row r="1469">
          <cell r="A1469" t="str">
            <v>Ignore</v>
          </cell>
          <cell r="B1469">
            <v>-3.4477600000000003E-4</v>
          </cell>
          <cell r="I1469">
            <v>261005</v>
          </cell>
        </row>
        <row r="1470">
          <cell r="A1470" t="str">
            <v>Ignore</v>
          </cell>
          <cell r="B1470">
            <v>-1.291895E-2</v>
          </cell>
          <cell r="I1470">
            <v>261007</v>
          </cell>
        </row>
        <row r="1471">
          <cell r="A1471" t="str">
            <v>Ignore</v>
          </cell>
          <cell r="B1471">
            <v>-7.2348599999999996E-4</v>
          </cell>
          <cell r="I1471">
            <v>261009</v>
          </cell>
        </row>
        <row r="1472">
          <cell r="A1472" t="str">
            <v>Ignore</v>
          </cell>
          <cell r="B1472">
            <v>-4.2483999999999995E-4</v>
          </cell>
          <cell r="I1472">
            <v>261010</v>
          </cell>
        </row>
        <row r="1473">
          <cell r="A1473" t="str">
            <v>Ignore</v>
          </cell>
          <cell r="B1473">
            <v>-3.6419660000000004E-3</v>
          </cell>
          <cell r="I1473">
            <v>261011</v>
          </cell>
        </row>
        <row r="1474">
          <cell r="A1474" t="str">
            <v>Ignore</v>
          </cell>
          <cell r="B1474">
            <v>-3.6698289999999999E-3</v>
          </cell>
          <cell r="I1474">
            <v>261016</v>
          </cell>
        </row>
        <row r="1475">
          <cell r="A1475" t="str">
            <v>Ignore</v>
          </cell>
          <cell r="B1475">
            <v>-1.2280520000000001E-3</v>
          </cell>
          <cell r="I1475">
            <v>261017</v>
          </cell>
        </row>
        <row r="1476">
          <cell r="A1476" t="str">
            <v>Ignore</v>
          </cell>
          <cell r="B1476">
            <v>0.96988131600000005</v>
          </cell>
          <cell r="I1476">
            <v>500016</v>
          </cell>
        </row>
        <row r="1477">
          <cell r="A1477" t="str">
            <v>Ignore</v>
          </cell>
          <cell r="B1477">
            <v>-0.11638057799999993</v>
          </cell>
          <cell r="I1477">
            <v>500026</v>
          </cell>
        </row>
        <row r="1478">
          <cell r="A1478" t="str">
            <v>Ignore</v>
          </cell>
          <cell r="B1478">
            <v>0.46747764199999997</v>
          </cell>
          <cell r="I1478">
            <v>505016</v>
          </cell>
        </row>
        <row r="1479">
          <cell r="A1479" t="str">
            <v>Ignore</v>
          </cell>
          <cell r="B1479">
            <v>-0.127830737</v>
          </cell>
          <cell r="I1479">
            <v>505026</v>
          </cell>
        </row>
        <row r="1480">
          <cell r="A1480" t="str">
            <v>Ignore</v>
          </cell>
          <cell r="B1480">
            <v>-4.1484160000000003E-3</v>
          </cell>
          <cell r="I1480">
            <v>510016</v>
          </cell>
        </row>
        <row r="1481">
          <cell r="A1481" t="str">
            <v>Ignore</v>
          </cell>
          <cell r="B1481">
            <v>5.337785699999998E-2</v>
          </cell>
          <cell r="I1481">
            <v>510026</v>
          </cell>
        </row>
        <row r="1482">
          <cell r="A1482" t="str">
            <v>Ignore</v>
          </cell>
          <cell r="B1482">
            <v>0</v>
          </cell>
          <cell r="I1482">
            <v>515001</v>
          </cell>
        </row>
        <row r="1483">
          <cell r="A1483" t="str">
            <v>Ignore</v>
          </cell>
          <cell r="B1483">
            <v>0</v>
          </cell>
          <cell r="I1483">
            <v>515002</v>
          </cell>
        </row>
        <row r="1484">
          <cell r="A1484" t="str">
            <v>Ignore</v>
          </cell>
          <cell r="B1484">
            <v>0</v>
          </cell>
          <cell r="I1484">
            <v>515116</v>
          </cell>
        </row>
        <row r="1485">
          <cell r="A1485" t="str">
            <v>Ignore</v>
          </cell>
          <cell r="B1485">
            <v>0</v>
          </cell>
          <cell r="I1485">
            <v>515126</v>
          </cell>
        </row>
        <row r="1486">
          <cell r="A1486" t="str">
            <v>Ignore</v>
          </cell>
          <cell r="B1486">
            <v>0</v>
          </cell>
          <cell r="I1486">
            <v>515216</v>
          </cell>
        </row>
        <row r="1487">
          <cell r="A1487" t="str">
            <v>Ignore</v>
          </cell>
          <cell r="B1487">
            <v>0</v>
          </cell>
          <cell r="I1487">
            <v>515226</v>
          </cell>
        </row>
        <row r="1488">
          <cell r="A1488" t="str">
            <v>Ignore</v>
          </cell>
          <cell r="B1488">
            <v>0</v>
          </cell>
          <cell r="I1488">
            <v>515501</v>
          </cell>
        </row>
        <row r="1489">
          <cell r="A1489" t="str">
            <v>Ignore</v>
          </cell>
          <cell r="B1489">
            <v>0</v>
          </cell>
          <cell r="I1489">
            <v>515502</v>
          </cell>
        </row>
        <row r="1490">
          <cell r="A1490" t="str">
            <v>Interest</v>
          </cell>
          <cell r="B1490">
            <v>-1.17496E-4</v>
          </cell>
          <cell r="I1490">
            <v>705196</v>
          </cell>
        </row>
        <row r="1491">
          <cell r="A1491" t="str">
            <v>Interest</v>
          </cell>
          <cell r="B1491">
            <v>-9.5791299999999991E-4</v>
          </cell>
          <cell r="I1491">
            <v>710117</v>
          </cell>
        </row>
        <row r="1492">
          <cell r="A1492" t="str">
            <v>Profit/(loss) on sale/redemption of investments (other than inter-scheme transfer)</v>
          </cell>
          <cell r="B1492">
            <v>-0.45762890099999998</v>
          </cell>
          <cell r="I1492">
            <v>715104</v>
          </cell>
        </row>
        <row r="1493">
          <cell r="A1493" t="str">
            <v>~Other income (indicating nature)</v>
          </cell>
          <cell r="B1493">
            <v>-3.7435230000000003E-3</v>
          </cell>
          <cell r="I1493">
            <v>745000</v>
          </cell>
        </row>
        <row r="1494">
          <cell r="A1494" t="str">
            <v>~Other income (indicating nature)</v>
          </cell>
          <cell r="B1494">
            <v>-1.6492899999999999E-4</v>
          </cell>
          <cell r="I1494">
            <v>750100</v>
          </cell>
        </row>
        <row r="1495">
          <cell r="A1495" t="str">
            <v>Ignore</v>
          </cell>
          <cell r="B1495">
            <v>-6.626264881</v>
          </cell>
          <cell r="I1495">
            <v>780104</v>
          </cell>
        </row>
        <row r="1496">
          <cell r="A1496" t="str">
            <v>Management fees</v>
          </cell>
          <cell r="B1496">
            <v>1.7470128000000001E-2</v>
          </cell>
          <cell r="I1496">
            <v>800116</v>
          </cell>
        </row>
        <row r="1497">
          <cell r="A1497" t="str">
            <v>Management fees</v>
          </cell>
          <cell r="B1497">
            <v>3.0367619999999997E-3</v>
          </cell>
          <cell r="I1497">
            <v>800126</v>
          </cell>
        </row>
        <row r="1498">
          <cell r="A1498" t="str">
            <v>Service Tax on Management Fees</v>
          </cell>
          <cell r="B1498">
            <v>1.5723079999999999E-3</v>
          </cell>
          <cell r="I1498">
            <v>807116</v>
          </cell>
        </row>
        <row r="1499">
          <cell r="A1499" t="str">
            <v>Service Tax on Management Fees</v>
          </cell>
          <cell r="B1499">
            <v>2.7331600000000001E-4</v>
          </cell>
          <cell r="I1499">
            <v>807126</v>
          </cell>
        </row>
        <row r="1500">
          <cell r="A1500" t="str">
            <v>Service Tax on Management Fees</v>
          </cell>
          <cell r="B1500">
            <v>1.5723079999999999E-3</v>
          </cell>
          <cell r="I1500">
            <v>808116</v>
          </cell>
        </row>
        <row r="1501">
          <cell r="A1501" t="str">
            <v>Service Tax on Management Fees</v>
          </cell>
          <cell r="B1501">
            <v>2.7331600000000001E-4</v>
          </cell>
          <cell r="I1501">
            <v>808126</v>
          </cell>
        </row>
        <row r="1502">
          <cell r="A1502" t="str">
            <v>Total recurring expenses (including 6.1 and 6.2)</v>
          </cell>
          <cell r="B1502">
            <v>6.3482547E-2</v>
          </cell>
          <cell r="I1502">
            <v>815001</v>
          </cell>
        </row>
        <row r="1503">
          <cell r="A1503" t="str">
            <v>Total recurring expenses (including 6.1 and 6.2)</v>
          </cell>
          <cell r="B1503">
            <v>3.4477600000000003E-4</v>
          </cell>
          <cell r="I1503">
            <v>820100</v>
          </cell>
        </row>
        <row r="1504">
          <cell r="A1504" t="str">
            <v>Total recurring expenses (including 6.1 and 6.2)</v>
          </cell>
          <cell r="B1504">
            <v>2.727035E-3</v>
          </cell>
          <cell r="I1504">
            <v>825100</v>
          </cell>
        </row>
        <row r="1505">
          <cell r="A1505" t="str">
            <v>Total recurring expenses (including 6.1 and 6.2)</v>
          </cell>
          <cell r="B1505">
            <v>2.06901E-3</v>
          </cell>
          <cell r="I1505">
            <v>830000</v>
          </cell>
        </row>
        <row r="1506">
          <cell r="A1506" t="str">
            <v>Total recurring expenses (including 6.1 and 6.2)</v>
          </cell>
          <cell r="B1506">
            <v>2.6806119999999998E-3</v>
          </cell>
          <cell r="I1506">
            <v>830001</v>
          </cell>
        </row>
        <row r="1507">
          <cell r="A1507" t="str">
            <v>Total recurring expenses (including 6.1 and 6.2)</v>
          </cell>
          <cell r="B1507">
            <v>1.9524008999999998E-2</v>
          </cell>
          <cell r="I1507">
            <v>835003</v>
          </cell>
        </row>
        <row r="1508">
          <cell r="A1508" t="str">
            <v>Total recurring expenses (including 6.1 and 6.2)</v>
          </cell>
          <cell r="B1508">
            <v>0</v>
          </cell>
          <cell r="I1508">
            <v>845116</v>
          </cell>
        </row>
        <row r="1509">
          <cell r="A1509" t="str">
            <v>Total recurring expenses (including 6.1 and 6.2)</v>
          </cell>
          <cell r="B1509">
            <v>0</v>
          </cell>
          <cell r="I1509">
            <v>845126</v>
          </cell>
        </row>
        <row r="1510">
          <cell r="A1510" t="str">
            <v>Total recurring expenses (including 6.1 and 6.2)</v>
          </cell>
          <cell r="B1510">
            <v>1.0496544999999999E-2</v>
          </cell>
          <cell r="I1510">
            <v>850002</v>
          </cell>
        </row>
        <row r="1511">
          <cell r="A1511" t="str">
            <v>Total recurring expenses (including 6.1 and 6.2)</v>
          </cell>
          <cell r="B1511">
            <v>1.546906E-3</v>
          </cell>
          <cell r="I1511">
            <v>850003</v>
          </cell>
        </row>
        <row r="1512">
          <cell r="A1512" t="str">
            <v>Total recurring expenses (including 6.1 and 6.2)</v>
          </cell>
          <cell r="B1512">
            <v>8.0053999999999998E-4</v>
          </cell>
          <cell r="I1512">
            <v>850004</v>
          </cell>
        </row>
        <row r="1513">
          <cell r="A1513" t="str">
            <v>Total recurring expenses (including 6.1 and 6.2)</v>
          </cell>
          <cell r="B1513">
            <v>-0.11191907199999999</v>
          </cell>
          <cell r="I1513">
            <v>850032</v>
          </cell>
        </row>
        <row r="1514">
          <cell r="A1514" t="str">
            <v>Total recurring expenses (including 6.1 and 6.2)</v>
          </cell>
          <cell r="B1514">
            <v>3.5156390000000001E-3</v>
          </cell>
          <cell r="I1514">
            <v>850037</v>
          </cell>
        </row>
        <row r="1515">
          <cell r="A1515" t="str">
            <v>Total recurring expenses (including 6.1 and 6.2)</v>
          </cell>
          <cell r="B1515">
            <v>4.731453E-3</v>
          </cell>
          <cell r="I1515">
            <v>850040</v>
          </cell>
        </row>
        <row r="1516">
          <cell r="A1516" t="str">
            <v>Total recurring expenses (including 6.1 and 6.2)</v>
          </cell>
          <cell r="B1516">
            <v>-1.272624E-2</v>
          </cell>
          <cell r="I1516">
            <v>850126</v>
          </cell>
        </row>
        <row r="1517">
          <cell r="A1517" t="str">
            <v>Total recurring expenses (including 6.1 and 6.2)</v>
          </cell>
          <cell r="B1517">
            <v>9.8210026000000006E-2</v>
          </cell>
          <cell r="I1517">
            <v>855116</v>
          </cell>
        </row>
        <row r="1518">
          <cell r="A1518" t="str">
            <v>Total recurring expenses (including 6.1 and 6.2)</v>
          </cell>
          <cell r="B1518">
            <v>1.7071606E-2</v>
          </cell>
          <cell r="I1518">
            <v>855126</v>
          </cell>
        </row>
        <row r="1519">
          <cell r="A1519" t="str">
            <v>Ignore</v>
          </cell>
          <cell r="B1519">
            <v>-7.0307426</v>
          </cell>
          <cell r="I1519">
            <v>100009</v>
          </cell>
        </row>
        <row r="1520">
          <cell r="A1520" t="str">
            <v>Ignore</v>
          </cell>
          <cell r="B1520">
            <v>-0.55725178399999142</v>
          </cell>
          <cell r="I1520">
            <v>105017</v>
          </cell>
        </row>
        <row r="1521">
          <cell r="A1521" t="str">
            <v>Ignore</v>
          </cell>
          <cell r="B1521">
            <v>3.00886E-2</v>
          </cell>
          <cell r="I1521">
            <v>120109</v>
          </cell>
        </row>
        <row r="1522">
          <cell r="A1522" t="str">
            <v>Ignore</v>
          </cell>
          <cell r="B1522">
            <v>-2.7572800000905991E-4</v>
          </cell>
          <cell r="I1522">
            <v>125100</v>
          </cell>
        </row>
        <row r="1523">
          <cell r="A1523" t="str">
            <v>Ignore</v>
          </cell>
          <cell r="B1523">
            <v>0</v>
          </cell>
          <cell r="I1523">
            <v>126123</v>
          </cell>
        </row>
        <row r="1524">
          <cell r="A1524" t="str">
            <v>Ignore</v>
          </cell>
          <cell r="B1524">
            <v>0</v>
          </cell>
          <cell r="I1524">
            <v>126134</v>
          </cell>
        </row>
        <row r="1525">
          <cell r="A1525" t="str">
            <v>Ignore</v>
          </cell>
          <cell r="B1525">
            <v>0</v>
          </cell>
          <cell r="I1525">
            <v>126164</v>
          </cell>
        </row>
        <row r="1526">
          <cell r="A1526" t="str">
            <v>Ignore</v>
          </cell>
          <cell r="B1526">
            <v>0</v>
          </cell>
          <cell r="I1526">
            <v>127091</v>
          </cell>
        </row>
        <row r="1527">
          <cell r="A1527" t="str">
            <v>Ignore</v>
          </cell>
          <cell r="B1527">
            <v>0</v>
          </cell>
          <cell r="I1527">
            <v>130000</v>
          </cell>
        </row>
        <row r="1528">
          <cell r="A1528" t="str">
            <v>Ignore</v>
          </cell>
          <cell r="B1528">
            <v>-4.9703129999999998E-2</v>
          </cell>
          <cell r="I1528">
            <v>130100</v>
          </cell>
        </row>
        <row r="1529">
          <cell r="A1529" t="str">
            <v>Ignore</v>
          </cell>
          <cell r="B1529">
            <v>0</v>
          </cell>
          <cell r="I1529">
            <v>140009</v>
          </cell>
        </row>
        <row r="1530">
          <cell r="A1530" t="str">
            <v>Ignore</v>
          </cell>
          <cell r="B1530">
            <v>-0.15637722200000001</v>
          </cell>
          <cell r="I1530">
            <v>145009</v>
          </cell>
        </row>
        <row r="1531">
          <cell r="A1531" t="str">
            <v>Ignore</v>
          </cell>
          <cell r="B1531">
            <v>-9.1409000000000019E-5</v>
          </cell>
          <cell r="I1531">
            <v>145017</v>
          </cell>
        </row>
        <row r="1532">
          <cell r="A1532" t="str">
            <v>Ignore</v>
          </cell>
          <cell r="B1532">
            <v>1.0199999999895226E-7</v>
          </cell>
          <cell r="I1532">
            <v>155000</v>
          </cell>
        </row>
        <row r="1533">
          <cell r="A1533" t="str">
            <v>Ignore</v>
          </cell>
          <cell r="B1533">
            <v>0</v>
          </cell>
          <cell r="I1533">
            <v>160031</v>
          </cell>
        </row>
        <row r="1534">
          <cell r="A1534" t="str">
            <v>Ignore</v>
          </cell>
          <cell r="B1534">
            <v>-4.91628E-2</v>
          </cell>
          <cell r="I1534">
            <v>165016</v>
          </cell>
        </row>
        <row r="1535">
          <cell r="A1535" t="str">
            <v>Ignore</v>
          </cell>
          <cell r="B1535">
            <v>0</v>
          </cell>
          <cell r="I1535">
            <v>165099</v>
          </cell>
        </row>
        <row r="1536">
          <cell r="A1536" t="str">
            <v>Ignore</v>
          </cell>
          <cell r="B1536">
            <v>3.5816400000000066E-4</v>
          </cell>
          <cell r="I1536">
            <v>200000</v>
          </cell>
        </row>
        <row r="1537">
          <cell r="A1537" t="str">
            <v>Ignore</v>
          </cell>
          <cell r="B1537">
            <v>6.5202000000000004E-5</v>
          </cell>
          <cell r="I1537">
            <v>205000</v>
          </cell>
        </row>
        <row r="1538">
          <cell r="A1538" t="str">
            <v>Ignore</v>
          </cell>
          <cell r="B1538">
            <v>3.99713E-4</v>
          </cell>
          <cell r="I1538">
            <v>210005</v>
          </cell>
        </row>
        <row r="1539">
          <cell r="A1539" t="str">
            <v>Ignore</v>
          </cell>
          <cell r="B1539">
            <v>5.0070669999999996E-3</v>
          </cell>
          <cell r="I1539">
            <v>210015</v>
          </cell>
        </row>
        <row r="1540">
          <cell r="A1540" t="str">
            <v>Ignore</v>
          </cell>
          <cell r="B1540">
            <v>-1.2393764E-2</v>
          </cell>
          <cell r="I1540">
            <v>210030</v>
          </cell>
        </row>
        <row r="1541">
          <cell r="A1541" t="str">
            <v>Ignore</v>
          </cell>
          <cell r="B1541">
            <v>6.8144920000000001E-3</v>
          </cell>
          <cell r="I1541">
            <v>210032</v>
          </cell>
        </row>
        <row r="1542">
          <cell r="A1542" t="str">
            <v>Ignore</v>
          </cell>
          <cell r="B1542">
            <v>-1.1100000000005821E-7</v>
          </cell>
          <cell r="I1542">
            <v>210086</v>
          </cell>
        </row>
        <row r="1543">
          <cell r="A1543" t="str">
            <v>Ignore</v>
          </cell>
          <cell r="B1543">
            <v>8.0782299999999994E-4</v>
          </cell>
          <cell r="I1543">
            <v>210501</v>
          </cell>
        </row>
        <row r="1544">
          <cell r="A1544" t="str">
            <v>Ignore</v>
          </cell>
          <cell r="B1544">
            <v>6.5026299999999999E-4</v>
          </cell>
          <cell r="I1544">
            <v>210502</v>
          </cell>
        </row>
        <row r="1545">
          <cell r="A1545" t="str">
            <v>Ignore</v>
          </cell>
          <cell r="B1545">
            <v>0</v>
          </cell>
          <cell r="I1545">
            <v>220017</v>
          </cell>
        </row>
        <row r="1546">
          <cell r="A1546" t="str">
            <v>Ignore</v>
          </cell>
          <cell r="B1546">
            <v>0</v>
          </cell>
          <cell r="I1546">
            <v>225000</v>
          </cell>
        </row>
        <row r="1547">
          <cell r="A1547" t="str">
            <v>Ignore</v>
          </cell>
          <cell r="B1547">
            <v>0</v>
          </cell>
          <cell r="I1547">
            <v>225001</v>
          </cell>
        </row>
        <row r="1548">
          <cell r="A1548" t="str">
            <v>Ignore</v>
          </cell>
          <cell r="B1548">
            <v>0</v>
          </cell>
          <cell r="I1548">
            <v>225100</v>
          </cell>
        </row>
        <row r="1549">
          <cell r="A1549" t="str">
            <v>Ignore</v>
          </cell>
          <cell r="B1549">
            <v>0</v>
          </cell>
          <cell r="I1549">
            <v>225103</v>
          </cell>
        </row>
        <row r="1550">
          <cell r="A1550" t="str">
            <v>Ignore</v>
          </cell>
          <cell r="B1550">
            <v>1.30467E-4</v>
          </cell>
          <cell r="I1550">
            <v>245000</v>
          </cell>
        </row>
        <row r="1551">
          <cell r="A1551" t="str">
            <v>Ignore</v>
          </cell>
          <cell r="B1551">
            <v>4.0000000000000003E-5</v>
          </cell>
          <cell r="I1551">
            <v>255015</v>
          </cell>
        </row>
        <row r="1552">
          <cell r="A1552" t="str">
            <v>Ignore</v>
          </cell>
          <cell r="B1552">
            <v>0</v>
          </cell>
          <cell r="I1552">
            <v>255046</v>
          </cell>
        </row>
        <row r="1553">
          <cell r="A1553" t="str">
            <v>Ignore</v>
          </cell>
          <cell r="B1553">
            <v>0</v>
          </cell>
          <cell r="I1553">
            <v>255062</v>
          </cell>
        </row>
        <row r="1554">
          <cell r="A1554" t="str">
            <v>Ignore</v>
          </cell>
          <cell r="B1554">
            <v>3.2240999999999985E-5</v>
          </cell>
          <cell r="I1554">
            <v>255077</v>
          </cell>
        </row>
        <row r="1555">
          <cell r="A1555" t="str">
            <v>Ignore</v>
          </cell>
          <cell r="B1555">
            <v>3.2240999999999985E-5</v>
          </cell>
          <cell r="I1555">
            <v>255078</v>
          </cell>
        </row>
        <row r="1556">
          <cell r="A1556" t="str">
            <v>Ignore</v>
          </cell>
          <cell r="B1556">
            <v>2.8201E-5</v>
          </cell>
          <cell r="I1556">
            <v>255091</v>
          </cell>
        </row>
        <row r="1557">
          <cell r="A1557" t="str">
            <v>Ignore</v>
          </cell>
          <cell r="B1557">
            <v>0</v>
          </cell>
          <cell r="I1557">
            <v>255099</v>
          </cell>
        </row>
        <row r="1558">
          <cell r="A1558" t="str">
            <v>Ignore</v>
          </cell>
          <cell r="B1558">
            <v>-6.2999999999919964E-8</v>
          </cell>
          <cell r="I1558">
            <v>261002</v>
          </cell>
        </row>
        <row r="1559">
          <cell r="A1559" t="str">
            <v>Ignore</v>
          </cell>
          <cell r="B1559">
            <v>0</v>
          </cell>
          <cell r="I1559">
            <v>261003</v>
          </cell>
        </row>
        <row r="1560">
          <cell r="A1560" t="str">
            <v>Ignore</v>
          </cell>
          <cell r="B1560">
            <v>-4.2049999999999996E-6</v>
          </cell>
          <cell r="I1560">
            <v>261004</v>
          </cell>
        </row>
        <row r="1561">
          <cell r="A1561" t="str">
            <v>Ignore</v>
          </cell>
          <cell r="B1561">
            <v>4.0033000000000001E-5</v>
          </cell>
          <cell r="I1561">
            <v>261005</v>
          </cell>
        </row>
        <row r="1562">
          <cell r="A1562" t="str">
            <v>Ignore</v>
          </cell>
          <cell r="B1562">
            <v>-5.7236999999999987E-5</v>
          </cell>
          <cell r="I1562">
            <v>261007</v>
          </cell>
        </row>
        <row r="1563">
          <cell r="A1563" t="str">
            <v>Ignore</v>
          </cell>
          <cell r="B1563">
            <v>-9.9900000000000009E-7</v>
          </cell>
          <cell r="I1563">
            <v>261009</v>
          </cell>
        </row>
        <row r="1564">
          <cell r="A1564" t="str">
            <v>Ignore</v>
          </cell>
          <cell r="B1564">
            <v>6.6700000000000047E-6</v>
          </cell>
          <cell r="I1564">
            <v>261010</v>
          </cell>
        </row>
        <row r="1565">
          <cell r="A1565" t="str">
            <v>Ignore</v>
          </cell>
          <cell r="B1565">
            <v>-9.5990000000000245E-6</v>
          </cell>
          <cell r="I1565">
            <v>261011</v>
          </cell>
        </row>
        <row r="1566">
          <cell r="A1566" t="str">
            <v>Ignore</v>
          </cell>
          <cell r="B1566">
            <v>0</v>
          </cell>
          <cell r="I1566">
            <v>261012</v>
          </cell>
        </row>
        <row r="1567">
          <cell r="A1567" t="str">
            <v>Ignore</v>
          </cell>
          <cell r="B1567">
            <v>1.3905000000000002E-5</v>
          </cell>
          <cell r="I1567">
            <v>261016</v>
          </cell>
        </row>
        <row r="1568">
          <cell r="A1568" t="str">
            <v>Ignore</v>
          </cell>
          <cell r="B1568">
            <v>-5.2961999999999999E-5</v>
          </cell>
          <cell r="I1568">
            <v>261017</v>
          </cell>
        </row>
        <row r="1569">
          <cell r="A1569" t="str">
            <v>Ignore</v>
          </cell>
          <cell r="B1569">
            <v>0</v>
          </cell>
          <cell r="I1569">
            <v>261022</v>
          </cell>
        </row>
        <row r="1570">
          <cell r="A1570" t="str">
            <v>Ignore</v>
          </cell>
          <cell r="B1570">
            <v>2.2840389689999996</v>
          </cell>
          <cell r="I1570">
            <v>500016</v>
          </cell>
        </row>
        <row r="1571">
          <cell r="A1571" t="str">
            <v>Ignore</v>
          </cell>
          <cell r="B1571">
            <v>0.16790643899999999</v>
          </cell>
          <cell r="I1571">
            <v>500024</v>
          </cell>
        </row>
        <row r="1572">
          <cell r="A1572" t="str">
            <v>Ignore</v>
          </cell>
          <cell r="B1572">
            <v>5.9457118000000003E-2</v>
          </cell>
          <cell r="I1572">
            <v>500025</v>
          </cell>
        </row>
        <row r="1573">
          <cell r="A1573" t="str">
            <v>Ignore</v>
          </cell>
          <cell r="B1573">
            <v>1.5658202910000001</v>
          </cell>
          <cell r="I1573">
            <v>500026</v>
          </cell>
        </row>
        <row r="1574">
          <cell r="A1574" t="str">
            <v>Ignore</v>
          </cell>
          <cell r="B1574">
            <v>0.38666423300000002</v>
          </cell>
          <cell r="I1574">
            <v>500034</v>
          </cell>
        </row>
        <row r="1575">
          <cell r="A1575" t="str">
            <v>Ignore</v>
          </cell>
          <cell r="B1575">
            <v>4.8540190000000002E-3</v>
          </cell>
          <cell r="I1575">
            <v>500035</v>
          </cell>
        </row>
        <row r="1576">
          <cell r="A1576" t="str">
            <v>Ignore</v>
          </cell>
          <cell r="B1576">
            <v>3.9999999999999994E-9</v>
          </cell>
          <cell r="I1576">
            <v>505016</v>
          </cell>
        </row>
        <row r="1577">
          <cell r="A1577" t="str">
            <v>Ignore</v>
          </cell>
          <cell r="B1577">
            <v>0</v>
          </cell>
          <cell r="I1577">
            <v>505024</v>
          </cell>
        </row>
        <row r="1578">
          <cell r="A1578" t="str">
            <v>Ignore</v>
          </cell>
          <cell r="B1578">
            <v>4.1203799999999999E-4</v>
          </cell>
          <cell r="I1578">
            <v>505025</v>
          </cell>
        </row>
        <row r="1579">
          <cell r="A1579" t="str">
            <v>Ignore</v>
          </cell>
          <cell r="B1579">
            <v>5.1374565000000004E-2</v>
          </cell>
          <cell r="I1579">
            <v>505026</v>
          </cell>
        </row>
        <row r="1580">
          <cell r="A1580" t="str">
            <v>Ignore</v>
          </cell>
          <cell r="B1580">
            <v>0</v>
          </cell>
          <cell r="I1580">
            <v>505034</v>
          </cell>
        </row>
        <row r="1581">
          <cell r="A1581" t="str">
            <v>Ignore</v>
          </cell>
          <cell r="B1581">
            <v>1.6280299999999999E-4</v>
          </cell>
          <cell r="I1581">
            <v>505035</v>
          </cell>
        </row>
        <row r="1582">
          <cell r="A1582" t="str">
            <v>Ignore</v>
          </cell>
          <cell r="B1582">
            <v>1.8111954799999996</v>
          </cell>
          <cell r="I1582">
            <v>510016</v>
          </cell>
        </row>
        <row r="1583">
          <cell r="A1583" t="str">
            <v>Ignore</v>
          </cell>
          <cell r="B1583">
            <v>4.0472167999999996E-2</v>
          </cell>
          <cell r="I1583">
            <v>510024</v>
          </cell>
        </row>
        <row r="1584">
          <cell r="A1584" t="str">
            <v>Ignore</v>
          </cell>
          <cell r="B1584">
            <v>1.9067303000000001E-2</v>
          </cell>
          <cell r="I1584">
            <v>510025</v>
          </cell>
        </row>
        <row r="1585">
          <cell r="A1585" t="str">
            <v>Ignore</v>
          </cell>
          <cell r="B1585">
            <v>1.3893070520000002</v>
          </cell>
          <cell r="I1585">
            <v>510026</v>
          </cell>
        </row>
        <row r="1586">
          <cell r="A1586" t="str">
            <v>Ignore</v>
          </cell>
          <cell r="B1586">
            <v>0.16157925000000001</v>
          </cell>
          <cell r="I1586">
            <v>510034</v>
          </cell>
        </row>
        <row r="1587">
          <cell r="A1587" t="str">
            <v>Ignore</v>
          </cell>
          <cell r="B1587">
            <v>2.0116029999999998E-3</v>
          </cell>
          <cell r="I1587">
            <v>510035</v>
          </cell>
        </row>
        <row r="1588">
          <cell r="A1588" t="str">
            <v>Ignore</v>
          </cell>
          <cell r="B1588">
            <v>0</v>
          </cell>
          <cell r="I1588">
            <v>515001</v>
          </cell>
        </row>
        <row r="1589">
          <cell r="A1589" t="str">
            <v>Ignore</v>
          </cell>
          <cell r="B1589">
            <v>0</v>
          </cell>
          <cell r="I1589">
            <v>515002</v>
          </cell>
        </row>
        <row r="1590">
          <cell r="A1590" t="str">
            <v>Ignore</v>
          </cell>
          <cell r="B1590">
            <v>0</v>
          </cell>
          <cell r="I1590">
            <v>515124</v>
          </cell>
        </row>
        <row r="1591">
          <cell r="A1591" t="str">
            <v>Ignore</v>
          </cell>
          <cell r="B1591">
            <v>0</v>
          </cell>
          <cell r="I1591">
            <v>515125</v>
          </cell>
        </row>
        <row r="1592">
          <cell r="A1592" t="str">
            <v>Ignore</v>
          </cell>
          <cell r="B1592">
            <v>0</v>
          </cell>
          <cell r="I1592">
            <v>515126</v>
          </cell>
        </row>
        <row r="1593">
          <cell r="A1593" t="str">
            <v>Ignore</v>
          </cell>
          <cell r="B1593">
            <v>0</v>
          </cell>
          <cell r="I1593">
            <v>515134</v>
          </cell>
        </row>
        <row r="1594">
          <cell r="A1594" t="str">
            <v>Ignore</v>
          </cell>
          <cell r="B1594">
            <v>0</v>
          </cell>
          <cell r="I1594">
            <v>515135</v>
          </cell>
        </row>
        <row r="1595">
          <cell r="A1595" t="str">
            <v>Ignore</v>
          </cell>
          <cell r="B1595">
            <v>0</v>
          </cell>
          <cell r="I1595">
            <v>515216</v>
          </cell>
        </row>
        <row r="1596">
          <cell r="A1596" t="str">
            <v>Ignore</v>
          </cell>
          <cell r="B1596">
            <v>0</v>
          </cell>
          <cell r="I1596">
            <v>515224</v>
          </cell>
        </row>
        <row r="1597">
          <cell r="A1597" t="str">
            <v>Ignore</v>
          </cell>
          <cell r="B1597">
            <v>0</v>
          </cell>
          <cell r="I1597">
            <v>515225</v>
          </cell>
        </row>
        <row r="1598">
          <cell r="A1598" t="str">
            <v>Ignore</v>
          </cell>
          <cell r="B1598">
            <v>0</v>
          </cell>
          <cell r="I1598">
            <v>515226</v>
          </cell>
        </row>
        <row r="1599">
          <cell r="A1599" t="str">
            <v>Ignore</v>
          </cell>
          <cell r="B1599">
            <v>0</v>
          </cell>
          <cell r="I1599">
            <v>515234</v>
          </cell>
        </row>
        <row r="1600">
          <cell r="A1600" t="str">
            <v>Ignore</v>
          </cell>
          <cell r="B1600">
            <v>0</v>
          </cell>
          <cell r="I1600">
            <v>515235</v>
          </cell>
        </row>
        <row r="1601">
          <cell r="A1601" t="str">
            <v>Ignore</v>
          </cell>
          <cell r="B1601">
            <v>0</v>
          </cell>
          <cell r="I1601">
            <v>515501</v>
          </cell>
        </row>
        <row r="1602">
          <cell r="A1602" t="str">
            <v>Ignore</v>
          </cell>
          <cell r="B1602">
            <v>0</v>
          </cell>
          <cell r="I1602">
            <v>515502</v>
          </cell>
        </row>
        <row r="1603">
          <cell r="A1603" t="str">
            <v>Interest</v>
          </cell>
          <cell r="B1603">
            <v>-8.5633377999999996E-2</v>
          </cell>
          <cell r="I1603">
            <v>705109</v>
          </cell>
        </row>
        <row r="1604">
          <cell r="A1604" t="str">
            <v>Interest</v>
          </cell>
          <cell r="B1604">
            <v>-1.23931E-4</v>
          </cell>
          <cell r="I1604">
            <v>705196</v>
          </cell>
        </row>
        <row r="1605">
          <cell r="A1605" t="str">
            <v>Interest</v>
          </cell>
          <cell r="B1605">
            <v>-1.4391362E-2</v>
          </cell>
          <cell r="I1605">
            <v>710117</v>
          </cell>
        </row>
        <row r="1606">
          <cell r="A1606" t="str">
            <v>Interest</v>
          </cell>
          <cell r="B1606">
            <v>0</v>
          </cell>
          <cell r="I1606">
            <v>710118</v>
          </cell>
        </row>
        <row r="1607">
          <cell r="A1607" t="str">
            <v>Profit/(loss) on sale/redemption of investments (other than inter-scheme transfer)</v>
          </cell>
          <cell r="B1607">
            <v>-1.6286599999999998E-2</v>
          </cell>
          <cell r="I1607">
            <v>715109</v>
          </cell>
        </row>
        <row r="1608">
          <cell r="A1608" t="str">
            <v>Profit/(loss) on sale/redemption of investments (other than inter-scheme transfer)</v>
          </cell>
          <cell r="B1608">
            <v>0</v>
          </cell>
          <cell r="I1608">
            <v>715118</v>
          </cell>
        </row>
        <row r="1609">
          <cell r="A1609" t="str">
            <v>~Other income (indicating nature)</v>
          </cell>
          <cell r="B1609">
            <v>1.1000000000000001E-7</v>
          </cell>
          <cell r="I1609">
            <v>750100</v>
          </cell>
        </row>
        <row r="1610">
          <cell r="A1610" t="str">
            <v>~Other income (indicating nature)</v>
          </cell>
          <cell r="B1610">
            <v>-4.3059999999999999E-6</v>
          </cell>
          <cell r="I1610">
            <v>750116</v>
          </cell>
        </row>
        <row r="1611">
          <cell r="A1611" t="str">
            <v>~Other income (indicating nature)</v>
          </cell>
          <cell r="B1611">
            <v>-3.7899999999999999E-7</v>
          </cell>
          <cell r="I1611">
            <v>750124</v>
          </cell>
        </row>
        <row r="1612">
          <cell r="A1612" t="str">
            <v>~Other income (indicating nature)</v>
          </cell>
          <cell r="B1612">
            <v>-8.5700000000000001E-7</v>
          </cell>
          <cell r="I1612">
            <v>750134</v>
          </cell>
        </row>
        <row r="1613">
          <cell r="A1613" t="str">
            <v>Ignore</v>
          </cell>
          <cell r="B1613">
            <v>-3.00886E-2</v>
          </cell>
          <cell r="I1613">
            <v>780109</v>
          </cell>
        </row>
        <row r="1614">
          <cell r="A1614" t="str">
            <v>Ignore</v>
          </cell>
          <cell r="B1614">
            <v>0</v>
          </cell>
          <cell r="I1614">
            <v>780118</v>
          </cell>
        </row>
        <row r="1615">
          <cell r="A1615" t="str">
            <v>Management fees</v>
          </cell>
          <cell r="B1615">
            <v>2.5148409999999999E-3</v>
          </cell>
          <cell r="I1615">
            <v>800116</v>
          </cell>
        </row>
        <row r="1616">
          <cell r="A1616" t="str">
            <v>Management fees</v>
          </cell>
          <cell r="B1616">
            <v>1.28054E-4</v>
          </cell>
          <cell r="I1616">
            <v>800124</v>
          </cell>
        </row>
        <row r="1617">
          <cell r="A1617" t="str">
            <v>Management fees</v>
          </cell>
          <cell r="B1617">
            <v>4.8505999999999999E-5</v>
          </cell>
          <cell r="I1617">
            <v>800125</v>
          </cell>
        </row>
        <row r="1618">
          <cell r="A1618" t="str">
            <v>Management fees</v>
          </cell>
          <cell r="B1618">
            <v>1.825463E-3</v>
          </cell>
          <cell r="I1618">
            <v>800126</v>
          </cell>
        </row>
        <row r="1619">
          <cell r="A1619" t="str">
            <v>Management fees</v>
          </cell>
          <cell r="B1619">
            <v>3.3665000000000002E-4</v>
          </cell>
          <cell r="I1619">
            <v>800134</v>
          </cell>
        </row>
        <row r="1620">
          <cell r="A1620" t="str">
            <v>Management fees</v>
          </cell>
          <cell r="B1620">
            <v>4.3119999999999995E-6</v>
          </cell>
          <cell r="I1620">
            <v>800135</v>
          </cell>
        </row>
        <row r="1621">
          <cell r="A1621" t="str">
            <v>Service Tax on Management Fees</v>
          </cell>
          <cell r="B1621">
            <v>2.26338E-4</v>
          </cell>
          <cell r="I1621">
            <v>807116</v>
          </cell>
        </row>
        <row r="1622">
          <cell r="A1622" t="str">
            <v>Service Tax on Management Fees</v>
          </cell>
          <cell r="B1622">
            <v>1.1526000000000001E-5</v>
          </cell>
          <cell r="I1622">
            <v>807124</v>
          </cell>
        </row>
        <row r="1623">
          <cell r="A1623" t="str">
            <v>Service Tax on Management Fees</v>
          </cell>
          <cell r="B1623">
            <v>4.3770000000000006E-6</v>
          </cell>
          <cell r="I1623">
            <v>807125</v>
          </cell>
        </row>
        <row r="1624">
          <cell r="A1624" t="str">
            <v>Service Tax on Management Fees</v>
          </cell>
          <cell r="B1624">
            <v>1.6429500000000001E-4</v>
          </cell>
          <cell r="I1624">
            <v>807126</v>
          </cell>
        </row>
        <row r="1625">
          <cell r="A1625" t="str">
            <v>Service Tax on Management Fees</v>
          </cell>
          <cell r="B1625">
            <v>3.0302999999999998E-5</v>
          </cell>
          <cell r="I1625">
            <v>807134</v>
          </cell>
        </row>
        <row r="1626">
          <cell r="A1626" t="str">
            <v>Service Tax on Management Fees</v>
          </cell>
          <cell r="B1626">
            <v>4.08E-7</v>
          </cell>
          <cell r="I1626">
            <v>807135</v>
          </cell>
        </row>
        <row r="1627">
          <cell r="A1627" t="str">
            <v>Service Tax on Management Fees</v>
          </cell>
          <cell r="B1627">
            <v>2.26338E-4</v>
          </cell>
          <cell r="I1627">
            <v>808116</v>
          </cell>
        </row>
        <row r="1628">
          <cell r="A1628" t="str">
            <v>Service Tax on Management Fees</v>
          </cell>
          <cell r="B1628">
            <v>1.1526000000000001E-5</v>
          </cell>
          <cell r="I1628">
            <v>808124</v>
          </cell>
        </row>
        <row r="1629">
          <cell r="A1629" t="str">
            <v>Service Tax on Management Fees</v>
          </cell>
          <cell r="B1629">
            <v>4.3770000000000006E-6</v>
          </cell>
          <cell r="I1629">
            <v>808125</v>
          </cell>
        </row>
        <row r="1630">
          <cell r="A1630" t="str">
            <v>Service Tax on Management Fees</v>
          </cell>
          <cell r="B1630">
            <v>1.6429500000000001E-4</v>
          </cell>
          <cell r="I1630">
            <v>808126</v>
          </cell>
        </row>
        <row r="1631">
          <cell r="A1631" t="str">
            <v>Service Tax on Management Fees</v>
          </cell>
          <cell r="B1631">
            <v>3.0302999999999998E-5</v>
          </cell>
          <cell r="I1631">
            <v>808134</v>
          </cell>
        </row>
        <row r="1632">
          <cell r="A1632" t="str">
            <v>Service Tax on Management Fees</v>
          </cell>
          <cell r="B1632">
            <v>4.08E-7</v>
          </cell>
          <cell r="I1632">
            <v>808135</v>
          </cell>
        </row>
        <row r="1633">
          <cell r="A1633" t="str">
            <v>Trustee fees</v>
          </cell>
          <cell r="B1633">
            <v>7.5480999999999991E-5</v>
          </cell>
          <cell r="I1633">
            <v>810116</v>
          </cell>
        </row>
        <row r="1634">
          <cell r="A1634" t="str">
            <v>Trustee fees</v>
          </cell>
          <cell r="B1634">
            <v>3.8360000000000002E-6</v>
          </cell>
          <cell r="I1634">
            <v>810124</v>
          </cell>
        </row>
        <row r="1635">
          <cell r="A1635" t="str">
            <v>Trustee fees</v>
          </cell>
          <cell r="B1635">
            <v>1.455E-6</v>
          </cell>
          <cell r="I1635">
            <v>810125</v>
          </cell>
        </row>
        <row r="1636">
          <cell r="A1636" t="str">
            <v>Trustee fees</v>
          </cell>
          <cell r="B1636">
            <v>5.4791999999999993E-5</v>
          </cell>
          <cell r="I1636">
            <v>810126</v>
          </cell>
        </row>
        <row r="1637">
          <cell r="A1637" t="str">
            <v>Trustee fees</v>
          </cell>
          <cell r="B1637">
            <v>1.0101999999999999E-5</v>
          </cell>
          <cell r="I1637">
            <v>810134</v>
          </cell>
        </row>
        <row r="1638">
          <cell r="A1638" t="str">
            <v>Trustee fees</v>
          </cell>
          <cell r="B1638">
            <v>1.36E-7</v>
          </cell>
          <cell r="I1638">
            <v>810135</v>
          </cell>
        </row>
        <row r="1639">
          <cell r="A1639" t="str">
            <v>Total recurring expenses (including 6.1 and 6.2)</v>
          </cell>
          <cell r="B1639">
            <v>4.4364030000000002E-3</v>
          </cell>
          <cell r="I1639">
            <v>815001</v>
          </cell>
        </row>
        <row r="1640">
          <cell r="A1640" t="str">
            <v>Total recurring expenses (including 6.1 and 6.2)</v>
          </cell>
          <cell r="B1640">
            <v>2.1736399999999997E-4</v>
          </cell>
          <cell r="I1640">
            <v>825100</v>
          </cell>
        </row>
        <row r="1641">
          <cell r="A1641" t="str">
            <v>Total recurring expenses (including 6.1 and 6.2)</v>
          </cell>
          <cell r="B1641">
            <v>5.3944300000000002E-4</v>
          </cell>
          <cell r="I1641">
            <v>830000</v>
          </cell>
        </row>
        <row r="1642">
          <cell r="A1642" t="str">
            <v>Total recurring expenses (including 6.1 and 6.2)</v>
          </cell>
          <cell r="B1642">
            <v>1.7441499999999998E-4</v>
          </cell>
          <cell r="I1642">
            <v>830001</v>
          </cell>
        </row>
        <row r="1643">
          <cell r="A1643" t="str">
            <v>Total recurring expenses (including 6.1 and 6.2)</v>
          </cell>
          <cell r="B1643">
            <v>1.069026E-3</v>
          </cell>
          <cell r="I1643">
            <v>835003</v>
          </cell>
        </row>
        <row r="1644">
          <cell r="A1644" t="str">
            <v>Total recurring expenses (including 6.1 and 6.2)</v>
          </cell>
          <cell r="B1644">
            <v>1.50975E-4</v>
          </cell>
          <cell r="I1644">
            <v>845116</v>
          </cell>
        </row>
        <row r="1645">
          <cell r="A1645" t="str">
            <v>Total recurring expenses (including 6.1 and 6.2)</v>
          </cell>
          <cell r="B1645">
            <v>7.6909999999999997E-6</v>
          </cell>
          <cell r="I1645">
            <v>845124</v>
          </cell>
        </row>
        <row r="1646">
          <cell r="A1646" t="str">
            <v>Total recurring expenses (including 6.1 and 6.2)</v>
          </cell>
          <cell r="B1646">
            <v>3.1350000000000001E-6</v>
          </cell>
          <cell r="I1646">
            <v>845125</v>
          </cell>
        </row>
        <row r="1647">
          <cell r="A1647" t="str">
            <v>Total recurring expenses (including 6.1 and 6.2)</v>
          </cell>
          <cell r="B1647">
            <v>1.14057E-4</v>
          </cell>
          <cell r="I1647">
            <v>845126</v>
          </cell>
        </row>
        <row r="1648">
          <cell r="A1648" t="str">
            <v>Total recurring expenses (including 6.1 and 6.2)</v>
          </cell>
          <cell r="B1648">
            <v>2.0211E-5</v>
          </cell>
          <cell r="I1648">
            <v>845134</v>
          </cell>
        </row>
        <row r="1649">
          <cell r="A1649" t="str">
            <v>Total recurring expenses (including 6.1 and 6.2)</v>
          </cell>
          <cell r="B1649">
            <v>2.8700000000000002E-7</v>
          </cell>
          <cell r="I1649">
            <v>845135</v>
          </cell>
        </row>
        <row r="1650">
          <cell r="A1650" t="str">
            <v>Total recurring expenses (including 6.1 and 6.2)</v>
          </cell>
          <cell r="B1650">
            <v>2.6072399999999999E-4</v>
          </cell>
          <cell r="I1650">
            <v>850002</v>
          </cell>
        </row>
        <row r="1651">
          <cell r="A1651" t="str">
            <v>Total recurring expenses (including 6.1 and 6.2)</v>
          </cell>
          <cell r="B1651">
            <v>3.1749000000000004E-5</v>
          </cell>
          <cell r="I1651">
            <v>850003</v>
          </cell>
        </row>
        <row r="1652">
          <cell r="A1652" t="str">
            <v>Total recurring expenses (including 6.1 and 6.2)</v>
          </cell>
          <cell r="B1652">
            <v>0</v>
          </cell>
          <cell r="I1652">
            <v>850004</v>
          </cell>
        </row>
        <row r="1653">
          <cell r="A1653" t="str">
            <v>Interest</v>
          </cell>
          <cell r="B1653">
            <v>-4.9200000000000001E-7</v>
          </cell>
          <cell r="I1653">
            <v>850007</v>
          </cell>
        </row>
        <row r="1654">
          <cell r="A1654" t="str">
            <v>Total recurring expenses (including 6.1 and 6.2)</v>
          </cell>
          <cell r="B1654">
            <v>-6.8144920000000001E-3</v>
          </cell>
          <cell r="I1654">
            <v>850032</v>
          </cell>
        </row>
        <row r="1655">
          <cell r="A1655" t="str">
            <v>Total recurring expenses (including 6.1 and 6.2)</v>
          </cell>
          <cell r="B1655">
            <v>7.3696999999999996E-5</v>
          </cell>
          <cell r="I1655">
            <v>850037</v>
          </cell>
        </row>
        <row r="1656">
          <cell r="A1656" t="str">
            <v>Total recurring expenses (including 6.1 and 6.2)</v>
          </cell>
          <cell r="B1656">
            <v>1.1670999999999999E-5</v>
          </cell>
          <cell r="I1656">
            <v>850040</v>
          </cell>
        </row>
        <row r="1657">
          <cell r="A1657" t="str">
            <v>Total recurring expenses (including 6.1 and 6.2)</v>
          </cell>
          <cell r="B1657">
            <v>-4.2190129999999998E-3</v>
          </cell>
          <cell r="I1657">
            <v>850126</v>
          </cell>
        </row>
        <row r="1658">
          <cell r="A1658" t="str">
            <v>Total recurring expenses (including 6.1 and 6.2)</v>
          </cell>
          <cell r="B1658">
            <v>-7.7808199999999993E-4</v>
          </cell>
          <cell r="I1658">
            <v>850134</v>
          </cell>
        </row>
        <row r="1659">
          <cell r="A1659" t="str">
            <v>Total recurring expenses (including 6.1 and 6.2)</v>
          </cell>
          <cell r="B1659">
            <v>-9.9720000000000004E-6</v>
          </cell>
          <cell r="I1659">
            <v>850135</v>
          </cell>
        </row>
        <row r="1660">
          <cell r="A1660" t="str">
            <v>Total recurring expenses (including 6.1 and 6.2)</v>
          </cell>
          <cell r="B1660">
            <v>6.4161059999999995E-3</v>
          </cell>
          <cell r="I1660">
            <v>855116</v>
          </cell>
        </row>
        <row r="1661">
          <cell r="A1661" t="str">
            <v>Total recurring expenses (including 6.1 and 6.2)</v>
          </cell>
          <cell r="B1661">
            <v>3.2669200000000001E-4</v>
          </cell>
          <cell r="I1661">
            <v>855124</v>
          </cell>
        </row>
        <row r="1662">
          <cell r="A1662" t="str">
            <v>Total recurring expenses (including 6.1 and 6.2)</v>
          </cell>
          <cell r="B1662">
            <v>1.23757E-4</v>
          </cell>
          <cell r="I1662">
            <v>855125</v>
          </cell>
        </row>
        <row r="1663">
          <cell r="A1663" t="str">
            <v>Total recurring expenses (including 6.1 and 6.2)</v>
          </cell>
          <cell r="B1663">
            <v>4.657291E-3</v>
          </cell>
          <cell r="I1663">
            <v>855126</v>
          </cell>
        </row>
        <row r="1664">
          <cell r="A1664" t="str">
            <v>Total recurring expenses (including 6.1 and 6.2)</v>
          </cell>
          <cell r="B1664">
            <v>8.5890100000000002E-4</v>
          </cell>
          <cell r="I1664">
            <v>855134</v>
          </cell>
        </row>
        <row r="1665">
          <cell r="A1665" t="str">
            <v>Total recurring expenses (including 6.1 and 6.2)</v>
          </cell>
          <cell r="B1665">
            <v>1.1017E-5</v>
          </cell>
          <cell r="I1665">
            <v>855135</v>
          </cell>
        </row>
        <row r="1666">
          <cell r="A1666" t="str">
            <v>Total recurring expenses (including 6.1 and 6.2)</v>
          </cell>
          <cell r="B1666">
            <v>-8.0782299999999994E-4</v>
          </cell>
          <cell r="I1666">
            <v>855501</v>
          </cell>
        </row>
        <row r="1667">
          <cell r="A1667" t="str">
            <v>Total recurring expenses (including 6.1 and 6.2)</v>
          </cell>
          <cell r="B1667">
            <v>-6.5026299999999999E-4</v>
          </cell>
          <cell r="I1667">
            <v>855502</v>
          </cell>
        </row>
        <row r="1668">
          <cell r="A1668" t="str">
            <v>Profit/(loss) on sale/redemption of investments (other than inter-scheme transfer)</v>
          </cell>
          <cell r="B1668">
            <v>1.7118000000000001E-3</v>
          </cell>
          <cell r="I1668">
            <v>885109</v>
          </cell>
        </row>
        <row r="1669">
          <cell r="A1669" t="str">
            <v>Profit/(loss) on sale/redemption of investments (other than inter-scheme transfer)</v>
          </cell>
          <cell r="B1669">
            <v>0</v>
          </cell>
          <cell r="I1669">
            <v>885118</v>
          </cell>
        </row>
        <row r="1670">
          <cell r="A1670" t="str">
            <v>Ignore</v>
          </cell>
          <cell r="B1670">
            <v>-25.611253770999998</v>
          </cell>
          <cell r="I1670">
            <v>100001</v>
          </cell>
        </row>
        <row r="1671">
          <cell r="A1671" t="str">
            <v>Ignore</v>
          </cell>
          <cell r="B1671">
            <v>1.3576158289999962</v>
          </cell>
          <cell r="I1671">
            <v>105017</v>
          </cell>
        </row>
        <row r="1672">
          <cell r="A1672" t="str">
            <v>Ignore</v>
          </cell>
          <cell r="B1672">
            <v>-3.1883603100000002</v>
          </cell>
          <cell r="I1672">
            <v>120101</v>
          </cell>
        </row>
        <row r="1673">
          <cell r="A1673" t="str">
            <v>Ignore</v>
          </cell>
          <cell r="B1673">
            <v>1.2793220000267029E-3</v>
          </cell>
          <cell r="I1673">
            <v>125100</v>
          </cell>
        </row>
        <row r="1674">
          <cell r="A1674" t="str">
            <v>Ignore</v>
          </cell>
          <cell r="B1674">
            <v>0</v>
          </cell>
          <cell r="I1674">
            <v>126123</v>
          </cell>
        </row>
        <row r="1675">
          <cell r="A1675" t="str">
            <v>Ignore</v>
          </cell>
          <cell r="B1675">
            <v>0</v>
          </cell>
          <cell r="I1675">
            <v>126133</v>
          </cell>
        </row>
        <row r="1676">
          <cell r="A1676" t="str">
            <v>Ignore</v>
          </cell>
          <cell r="B1676">
            <v>0</v>
          </cell>
          <cell r="I1676">
            <v>126134</v>
          </cell>
        </row>
        <row r="1677">
          <cell r="A1677" t="str">
            <v>Ignore</v>
          </cell>
          <cell r="B1677">
            <v>0</v>
          </cell>
          <cell r="I1677">
            <v>126142</v>
          </cell>
        </row>
        <row r="1678">
          <cell r="A1678" t="str">
            <v>Ignore</v>
          </cell>
          <cell r="B1678">
            <v>0</v>
          </cell>
          <cell r="I1678">
            <v>126164</v>
          </cell>
        </row>
        <row r="1679">
          <cell r="A1679" t="str">
            <v>Ignore</v>
          </cell>
          <cell r="B1679">
            <v>0</v>
          </cell>
          <cell r="I1679">
            <v>126254</v>
          </cell>
        </row>
        <row r="1680">
          <cell r="A1680" t="str">
            <v>Ignore</v>
          </cell>
          <cell r="B1680">
            <v>0</v>
          </cell>
          <cell r="I1680">
            <v>127091</v>
          </cell>
        </row>
        <row r="1681">
          <cell r="A1681" t="str">
            <v>Ignore</v>
          </cell>
          <cell r="B1681">
            <v>0</v>
          </cell>
          <cell r="I1681">
            <v>127144</v>
          </cell>
        </row>
        <row r="1682">
          <cell r="A1682" t="str">
            <v>Ignore</v>
          </cell>
          <cell r="B1682">
            <v>0</v>
          </cell>
          <cell r="I1682">
            <v>130000</v>
          </cell>
        </row>
        <row r="1683">
          <cell r="A1683" t="str">
            <v>Ignore</v>
          </cell>
          <cell r="B1683">
            <v>0</v>
          </cell>
          <cell r="I1683">
            <v>130001</v>
          </cell>
        </row>
        <row r="1684">
          <cell r="A1684" t="str">
            <v>Ignore</v>
          </cell>
          <cell r="B1684">
            <v>-0.28915411400000007</v>
          </cell>
          <cell r="I1684">
            <v>130100</v>
          </cell>
        </row>
        <row r="1685">
          <cell r="A1685" t="str">
            <v>Ignore</v>
          </cell>
          <cell r="B1685">
            <v>-5.362700000004843E-5</v>
          </cell>
          <cell r="I1685">
            <v>130101</v>
          </cell>
        </row>
        <row r="1686">
          <cell r="A1686" t="str">
            <v>Ignore</v>
          </cell>
          <cell r="B1686">
            <v>0</v>
          </cell>
          <cell r="I1686">
            <v>140001</v>
          </cell>
        </row>
        <row r="1687">
          <cell r="A1687" t="str">
            <v>Ignore</v>
          </cell>
          <cell r="B1687">
            <v>-2.6668649999999999E-2</v>
          </cell>
          <cell r="I1687">
            <v>145001</v>
          </cell>
        </row>
        <row r="1688">
          <cell r="A1688" t="str">
            <v>Ignore</v>
          </cell>
          <cell r="B1688">
            <v>4.2563799999999999E-4</v>
          </cell>
          <cell r="I1688">
            <v>145017</v>
          </cell>
        </row>
        <row r="1689">
          <cell r="A1689" t="str">
            <v>Ignore</v>
          </cell>
          <cell r="B1689">
            <v>0</v>
          </cell>
          <cell r="I1689">
            <v>160031</v>
          </cell>
        </row>
        <row r="1690">
          <cell r="A1690" t="str">
            <v>Ignore</v>
          </cell>
          <cell r="B1690">
            <v>0.02</v>
          </cell>
          <cell r="I1690">
            <v>165016</v>
          </cell>
        </row>
        <row r="1691">
          <cell r="A1691" t="str">
            <v>Ignore</v>
          </cell>
          <cell r="B1691">
            <v>0</v>
          </cell>
          <cell r="I1691">
            <v>165099</v>
          </cell>
        </row>
        <row r="1692">
          <cell r="A1692" t="str">
            <v>Ignore</v>
          </cell>
          <cell r="B1692">
            <v>3.8647140000000594E-3</v>
          </cell>
          <cell r="I1692">
            <v>200000</v>
          </cell>
        </row>
        <row r="1693">
          <cell r="A1693" t="str">
            <v>Ignore</v>
          </cell>
          <cell r="B1693">
            <v>2.4698400000000255E-4</v>
          </cell>
          <cell r="I1693">
            <v>205000</v>
          </cell>
        </row>
        <row r="1694">
          <cell r="A1694" t="str">
            <v>Ignore</v>
          </cell>
          <cell r="B1694">
            <v>-5.7996000000000005E-5</v>
          </cell>
          <cell r="I1694">
            <v>210005</v>
          </cell>
        </row>
        <row r="1695">
          <cell r="A1695" t="str">
            <v>Ignore</v>
          </cell>
          <cell r="B1695">
            <v>4.4411658999999999E-2</v>
          </cell>
          <cell r="I1695">
            <v>210014</v>
          </cell>
        </row>
        <row r="1696">
          <cell r="A1696" t="str">
            <v>Ignore</v>
          </cell>
          <cell r="B1696">
            <v>0.22294241299999998</v>
          </cell>
          <cell r="I1696">
            <v>210015</v>
          </cell>
        </row>
        <row r="1697">
          <cell r="A1697" t="str">
            <v>Ignore</v>
          </cell>
          <cell r="B1697">
            <v>-2.6342458</v>
          </cell>
          <cell r="I1697">
            <v>210030</v>
          </cell>
        </row>
        <row r="1698">
          <cell r="A1698" t="str">
            <v>Ignore</v>
          </cell>
          <cell r="B1698">
            <v>2.9326820770000004</v>
          </cell>
          <cell r="I1698">
            <v>210032</v>
          </cell>
        </row>
        <row r="1699">
          <cell r="A1699" t="str">
            <v>Ignore</v>
          </cell>
          <cell r="B1699">
            <v>2.2020957000000001E-2</v>
          </cell>
          <cell r="I1699">
            <v>210501</v>
          </cell>
        </row>
        <row r="1700">
          <cell r="A1700" t="str">
            <v>Ignore</v>
          </cell>
          <cell r="B1700">
            <v>1.8471270000000001E-3</v>
          </cell>
          <cell r="I1700">
            <v>210502</v>
          </cell>
        </row>
        <row r="1701">
          <cell r="A1701" t="str">
            <v>Ignore</v>
          </cell>
          <cell r="B1701">
            <v>0</v>
          </cell>
          <cell r="I1701">
            <v>220001</v>
          </cell>
        </row>
        <row r="1702">
          <cell r="A1702" t="str">
            <v>Ignore</v>
          </cell>
          <cell r="B1702">
            <v>0</v>
          </cell>
          <cell r="I1702">
            <v>220017</v>
          </cell>
        </row>
        <row r="1703">
          <cell r="A1703" t="str">
            <v>Ignore</v>
          </cell>
          <cell r="B1703">
            <v>0</v>
          </cell>
          <cell r="I1703">
            <v>225000</v>
          </cell>
        </row>
        <row r="1704">
          <cell r="A1704" t="str">
            <v>Ignore</v>
          </cell>
          <cell r="B1704">
            <v>0</v>
          </cell>
          <cell r="I1704">
            <v>225001</v>
          </cell>
        </row>
        <row r="1705">
          <cell r="A1705" t="str">
            <v>Ignore</v>
          </cell>
          <cell r="B1705">
            <v>-9.6937589999999858E-3</v>
          </cell>
          <cell r="I1705">
            <v>225100</v>
          </cell>
        </row>
        <row r="1706">
          <cell r="A1706" t="str">
            <v>Ignore</v>
          </cell>
          <cell r="B1706">
            <v>9.1461512000000481E-2</v>
          </cell>
          <cell r="I1706">
            <v>225103</v>
          </cell>
        </row>
        <row r="1707">
          <cell r="A1707" t="str">
            <v>Ignore</v>
          </cell>
          <cell r="B1707">
            <v>4.9395199999999607E-4</v>
          </cell>
          <cell r="I1707">
            <v>245000</v>
          </cell>
        </row>
        <row r="1708">
          <cell r="A1708" t="str">
            <v>Ignore</v>
          </cell>
          <cell r="B1708">
            <v>2.8942999999999984E-5</v>
          </cell>
          <cell r="I1708">
            <v>255003</v>
          </cell>
        </row>
        <row r="1709">
          <cell r="A1709" t="str">
            <v>Ignore</v>
          </cell>
          <cell r="B1709">
            <v>4.1476000000000004E-3</v>
          </cell>
          <cell r="I1709">
            <v>255015</v>
          </cell>
        </row>
        <row r="1710">
          <cell r="A1710" t="str">
            <v>Ignore</v>
          </cell>
          <cell r="B1710">
            <v>5.7160000000000002E-4</v>
          </cell>
          <cell r="I1710">
            <v>255046</v>
          </cell>
        </row>
        <row r="1711">
          <cell r="A1711" t="str">
            <v>Ignore</v>
          </cell>
          <cell r="B1711">
            <v>0</v>
          </cell>
          <cell r="I1711">
            <v>255062</v>
          </cell>
        </row>
        <row r="1712">
          <cell r="A1712" t="str">
            <v>Ignore</v>
          </cell>
          <cell r="B1712">
            <v>3.4782700000000189E-4</v>
          </cell>
          <cell r="I1712">
            <v>255077</v>
          </cell>
        </row>
        <row r="1713">
          <cell r="A1713" t="str">
            <v>Ignore</v>
          </cell>
          <cell r="B1713">
            <v>3.4782700000000189E-4</v>
          </cell>
          <cell r="I1713">
            <v>255078</v>
          </cell>
        </row>
        <row r="1714">
          <cell r="A1714" t="str">
            <v>Ignore</v>
          </cell>
          <cell r="B1714">
            <v>2.7802999999999974E-5</v>
          </cell>
          <cell r="I1714">
            <v>255091</v>
          </cell>
        </row>
        <row r="1715">
          <cell r="A1715" t="str">
            <v>Ignore</v>
          </cell>
          <cell r="B1715">
            <v>0</v>
          </cell>
          <cell r="I1715">
            <v>255099</v>
          </cell>
        </row>
        <row r="1716">
          <cell r="A1716" t="str">
            <v>Ignore</v>
          </cell>
          <cell r="B1716">
            <v>-6.9596000000000002E-4</v>
          </cell>
          <cell r="I1716">
            <v>261002</v>
          </cell>
        </row>
        <row r="1717">
          <cell r="A1717" t="str">
            <v>Ignore</v>
          </cell>
          <cell r="B1717">
            <v>-1.2154209999999999E-3</v>
          </cell>
          <cell r="I1717">
            <v>261003</v>
          </cell>
        </row>
        <row r="1718">
          <cell r="A1718" t="str">
            <v>Ignore</v>
          </cell>
          <cell r="B1718">
            <v>-9.0112199999999997E-4</v>
          </cell>
          <cell r="I1718">
            <v>261004</v>
          </cell>
        </row>
        <row r="1719">
          <cell r="A1719" t="str">
            <v>Ignore</v>
          </cell>
          <cell r="B1719">
            <v>-3.7072370000000004E-3</v>
          </cell>
          <cell r="I1719">
            <v>261005</v>
          </cell>
        </row>
        <row r="1720">
          <cell r="A1720" t="str">
            <v>Ignore</v>
          </cell>
          <cell r="B1720">
            <v>-4.1823065E-2</v>
          </cell>
          <cell r="I1720">
            <v>261007</v>
          </cell>
        </row>
        <row r="1721">
          <cell r="A1721" t="str">
            <v>Ignore</v>
          </cell>
          <cell r="B1721">
            <v>-2.1706119999999997E-3</v>
          </cell>
          <cell r="I1721">
            <v>261009</v>
          </cell>
        </row>
        <row r="1722">
          <cell r="A1722" t="str">
            <v>Ignore</v>
          </cell>
          <cell r="B1722">
            <v>-4.568127E-3</v>
          </cell>
          <cell r="I1722">
            <v>261010</v>
          </cell>
        </row>
        <row r="1723">
          <cell r="A1723" t="str">
            <v>Ignore</v>
          </cell>
          <cell r="B1723">
            <v>-1.1351102E-2</v>
          </cell>
          <cell r="I1723">
            <v>261011</v>
          </cell>
        </row>
        <row r="1724">
          <cell r="A1724" t="str">
            <v>Ignore</v>
          </cell>
          <cell r="B1724">
            <v>-1.0669330999999999E-2</v>
          </cell>
          <cell r="I1724">
            <v>261016</v>
          </cell>
        </row>
        <row r="1725">
          <cell r="A1725" t="str">
            <v>Ignore</v>
          </cell>
          <cell r="B1725">
            <v>-2.9387610000000002E-3</v>
          </cell>
          <cell r="I1725">
            <v>261017</v>
          </cell>
        </row>
        <row r="1726">
          <cell r="A1726" t="str">
            <v>Ignore</v>
          </cell>
          <cell r="B1726">
            <v>6.3395575149999992</v>
          </cell>
          <cell r="I1726">
            <v>500016</v>
          </cell>
        </row>
        <row r="1727">
          <cell r="A1727" t="str">
            <v>Ignore</v>
          </cell>
          <cell r="B1727">
            <v>1.4580125430000002</v>
          </cell>
          <cell r="I1727">
            <v>500019</v>
          </cell>
        </row>
        <row r="1728">
          <cell r="A1728" t="str">
            <v>Ignore</v>
          </cell>
          <cell r="B1728">
            <v>0.23903237699999996</v>
          </cell>
          <cell r="I1728">
            <v>500026</v>
          </cell>
        </row>
        <row r="1729">
          <cell r="A1729" t="str">
            <v>Ignore</v>
          </cell>
          <cell r="B1729">
            <v>4.3739542999999992E-2</v>
          </cell>
          <cell r="I1729">
            <v>500029</v>
          </cell>
        </row>
        <row r="1730">
          <cell r="A1730" t="str">
            <v>Ignore</v>
          </cell>
          <cell r="B1730">
            <v>8.94565871</v>
          </cell>
          <cell r="I1730">
            <v>505016</v>
          </cell>
        </row>
        <row r="1731">
          <cell r="A1731" t="str">
            <v>Ignore</v>
          </cell>
          <cell r="B1731">
            <v>1.0936916799999998</v>
          </cell>
          <cell r="I1731">
            <v>505019</v>
          </cell>
        </row>
        <row r="1732">
          <cell r="A1732" t="str">
            <v>Ignore</v>
          </cell>
          <cell r="B1732">
            <v>0.49070624400000001</v>
          </cell>
          <cell r="I1732">
            <v>505026</v>
          </cell>
        </row>
        <row r="1733">
          <cell r="A1733" t="str">
            <v>Ignore</v>
          </cell>
          <cell r="B1733">
            <v>5.8521395999999996E-2</v>
          </cell>
          <cell r="I1733">
            <v>505029</v>
          </cell>
        </row>
        <row r="1734">
          <cell r="A1734" t="str">
            <v>Ignore</v>
          </cell>
          <cell r="B1734">
            <v>9.6144323990000018</v>
          </cell>
          <cell r="I1734">
            <v>510016</v>
          </cell>
        </row>
        <row r="1735">
          <cell r="A1735" t="str">
            <v>Ignore</v>
          </cell>
          <cell r="B1735">
            <v>0.88954281499999988</v>
          </cell>
          <cell r="I1735">
            <v>510019</v>
          </cell>
        </row>
        <row r="1736">
          <cell r="A1736" t="str">
            <v>Ignore</v>
          </cell>
          <cell r="B1736">
            <v>0.31765707200000004</v>
          </cell>
          <cell r="I1736">
            <v>510026</v>
          </cell>
        </row>
        <row r="1737">
          <cell r="A1737" t="str">
            <v>Ignore</v>
          </cell>
          <cell r="B1737">
            <v>1.6390204999999998E-2</v>
          </cell>
          <cell r="I1737">
            <v>510029</v>
          </cell>
        </row>
        <row r="1738">
          <cell r="A1738" t="str">
            <v>Ignore</v>
          </cell>
          <cell r="B1738">
            <v>0</v>
          </cell>
          <cell r="I1738">
            <v>515001</v>
          </cell>
        </row>
        <row r="1739">
          <cell r="A1739" t="str">
            <v>Ignore</v>
          </cell>
          <cell r="B1739">
            <v>0</v>
          </cell>
          <cell r="I1739">
            <v>515002</v>
          </cell>
        </row>
        <row r="1740">
          <cell r="A1740" t="str">
            <v>Ignore</v>
          </cell>
          <cell r="B1740">
            <v>0</v>
          </cell>
          <cell r="I1740">
            <v>515116</v>
          </cell>
        </row>
        <row r="1741">
          <cell r="A1741" t="str">
            <v>Ignore</v>
          </cell>
          <cell r="B1741">
            <v>0</v>
          </cell>
          <cell r="I1741">
            <v>515119</v>
          </cell>
        </row>
        <row r="1742">
          <cell r="A1742" t="str">
            <v>Ignore</v>
          </cell>
          <cell r="B1742">
            <v>0</v>
          </cell>
          <cell r="I1742">
            <v>515126</v>
          </cell>
        </row>
        <row r="1743">
          <cell r="A1743" t="str">
            <v>Ignore</v>
          </cell>
          <cell r="B1743">
            <v>0</v>
          </cell>
          <cell r="I1743">
            <v>515129</v>
          </cell>
        </row>
        <row r="1744">
          <cell r="A1744" t="str">
            <v>Ignore</v>
          </cell>
          <cell r="B1744">
            <v>0</v>
          </cell>
          <cell r="I1744">
            <v>515216</v>
          </cell>
        </row>
        <row r="1745">
          <cell r="A1745" t="str">
            <v>Ignore</v>
          </cell>
          <cell r="B1745">
            <v>0</v>
          </cell>
          <cell r="I1745">
            <v>515219</v>
          </cell>
        </row>
        <row r="1746">
          <cell r="A1746" t="str">
            <v>Ignore</v>
          </cell>
          <cell r="B1746">
            <v>0</v>
          </cell>
          <cell r="I1746">
            <v>515226</v>
          </cell>
        </row>
        <row r="1747">
          <cell r="A1747" t="str">
            <v>Ignore</v>
          </cell>
          <cell r="B1747">
            <v>0</v>
          </cell>
          <cell r="I1747">
            <v>515229</v>
          </cell>
        </row>
        <row r="1748">
          <cell r="A1748" t="str">
            <v>Ignore</v>
          </cell>
          <cell r="B1748">
            <v>0</v>
          </cell>
          <cell r="I1748">
            <v>515501</v>
          </cell>
        </row>
        <row r="1749">
          <cell r="A1749" t="str">
            <v>Ignore</v>
          </cell>
          <cell r="B1749">
            <v>0</v>
          </cell>
          <cell r="I1749">
            <v>515502</v>
          </cell>
        </row>
        <row r="1750">
          <cell r="A1750" t="str">
            <v>Dividend</v>
          </cell>
          <cell r="B1750">
            <v>-0.90378823000000008</v>
          </cell>
          <cell r="I1750">
            <v>700101</v>
          </cell>
        </row>
        <row r="1751">
          <cell r="A1751" t="str">
            <v>Interest</v>
          </cell>
          <cell r="B1751">
            <v>-2.0443849999999997E-3</v>
          </cell>
          <cell r="I1751">
            <v>705196</v>
          </cell>
        </row>
        <row r="1752">
          <cell r="A1752" t="str">
            <v>Interest</v>
          </cell>
          <cell r="B1752">
            <v>-0.15852307600000001</v>
          </cell>
          <cell r="I1752">
            <v>710117</v>
          </cell>
        </row>
        <row r="1753">
          <cell r="A1753" t="str">
            <v>Profit/(loss) on sale/redemption of investments (other than inter-scheme transfer)</v>
          </cell>
          <cell r="B1753">
            <v>-10.170077687000001</v>
          </cell>
          <cell r="I1753">
            <v>715101</v>
          </cell>
        </row>
        <row r="1754">
          <cell r="A1754" t="str">
            <v>~Other income (indicating nature)</v>
          </cell>
          <cell r="B1754">
            <v>-4.147698E-3</v>
          </cell>
          <cell r="I1754">
            <v>750100</v>
          </cell>
        </row>
        <row r="1755">
          <cell r="A1755" t="str">
            <v>Ignore</v>
          </cell>
          <cell r="B1755">
            <v>3.1883603100000002</v>
          </cell>
          <cell r="I1755">
            <v>780101</v>
          </cell>
        </row>
        <row r="1756">
          <cell r="A1756" t="str">
            <v>Management fees</v>
          </cell>
          <cell r="B1756">
            <v>0.398305085</v>
          </cell>
          <cell r="I1756">
            <v>800100</v>
          </cell>
        </row>
        <row r="1757">
          <cell r="A1757" t="str">
            <v>Management fees</v>
          </cell>
          <cell r="B1757">
            <v>1.8491344329999999</v>
          </cell>
          <cell r="I1757">
            <v>800116</v>
          </cell>
        </row>
        <row r="1758">
          <cell r="A1758" t="str">
            <v>Management fees</v>
          </cell>
          <cell r="B1758">
            <v>0.17178198</v>
          </cell>
          <cell r="I1758">
            <v>800119</v>
          </cell>
        </row>
        <row r="1759">
          <cell r="A1759" t="str">
            <v>Management fees</v>
          </cell>
          <cell r="B1759">
            <v>0.15924856499999998</v>
          </cell>
          <cell r="I1759">
            <v>800126</v>
          </cell>
        </row>
        <row r="1760">
          <cell r="A1760" t="str">
            <v>Management fees</v>
          </cell>
          <cell r="B1760">
            <v>1.1245524999999999E-2</v>
          </cell>
          <cell r="I1760">
            <v>800129</v>
          </cell>
        </row>
        <row r="1761">
          <cell r="A1761" t="str">
            <v>Service Tax on Management Fees</v>
          </cell>
          <cell r="B1761">
            <v>3.5847457999999999E-2</v>
          </cell>
          <cell r="I1761">
            <v>807100</v>
          </cell>
        </row>
        <row r="1762">
          <cell r="A1762" t="str">
            <v>Service Tax on Management Fees</v>
          </cell>
          <cell r="B1762">
            <v>0.16642209699999999</v>
          </cell>
          <cell r="I1762">
            <v>807116</v>
          </cell>
        </row>
        <row r="1763">
          <cell r="A1763" t="str">
            <v>Service Tax on Management Fees</v>
          </cell>
          <cell r="B1763">
            <v>1.5460376000000001E-2</v>
          </cell>
          <cell r="I1763">
            <v>807119</v>
          </cell>
        </row>
        <row r="1764">
          <cell r="A1764" t="str">
            <v>Service Tax on Management Fees</v>
          </cell>
          <cell r="B1764">
            <v>1.4332373999999998E-2</v>
          </cell>
          <cell r="I1764">
            <v>807126</v>
          </cell>
        </row>
        <row r="1765">
          <cell r="A1765" t="str">
            <v>Service Tax on Management Fees</v>
          </cell>
          <cell r="B1765">
            <v>1.0121010000000001E-3</v>
          </cell>
          <cell r="I1765">
            <v>807129</v>
          </cell>
        </row>
        <row r="1766">
          <cell r="A1766" t="str">
            <v>Service Tax on Management Fees</v>
          </cell>
          <cell r="B1766">
            <v>3.5847457999999999E-2</v>
          </cell>
          <cell r="I1766">
            <v>808100</v>
          </cell>
        </row>
        <row r="1767">
          <cell r="A1767" t="str">
            <v>Service Tax on Management Fees</v>
          </cell>
          <cell r="B1767">
            <v>0.16642209699999999</v>
          </cell>
          <cell r="I1767">
            <v>808116</v>
          </cell>
        </row>
        <row r="1768">
          <cell r="A1768" t="str">
            <v>Service Tax on Management Fees</v>
          </cell>
          <cell r="B1768">
            <v>1.5460376000000001E-2</v>
          </cell>
          <cell r="I1768">
            <v>808119</v>
          </cell>
        </row>
        <row r="1769">
          <cell r="A1769" t="str">
            <v>Service Tax on Management Fees</v>
          </cell>
          <cell r="B1769">
            <v>1.4332373999999998E-2</v>
          </cell>
          <cell r="I1769">
            <v>808126</v>
          </cell>
        </row>
        <row r="1770">
          <cell r="A1770" t="str">
            <v>Service Tax on Management Fees</v>
          </cell>
          <cell r="B1770">
            <v>1.0121010000000001E-3</v>
          </cell>
          <cell r="I1770">
            <v>808129</v>
          </cell>
        </row>
        <row r="1771">
          <cell r="A1771" t="str">
            <v>Trustee fees</v>
          </cell>
          <cell r="B1771">
            <v>2.0149203000000001E-2</v>
          </cell>
          <cell r="I1771">
            <v>810116</v>
          </cell>
        </row>
        <row r="1772">
          <cell r="A1772" t="str">
            <v>Trustee fees</v>
          </cell>
          <cell r="B1772">
            <v>1.871829E-3</v>
          </cell>
          <cell r="I1772">
            <v>810119</v>
          </cell>
        </row>
        <row r="1773">
          <cell r="A1773" t="str">
            <v>Trustee fees</v>
          </cell>
          <cell r="B1773">
            <v>1.735257E-3</v>
          </cell>
          <cell r="I1773">
            <v>810126</v>
          </cell>
        </row>
        <row r="1774">
          <cell r="A1774" t="str">
            <v>Trustee fees</v>
          </cell>
          <cell r="B1774">
            <v>1.2254100000000002E-4</v>
          </cell>
          <cell r="I1774">
            <v>810129</v>
          </cell>
        </row>
        <row r="1775">
          <cell r="A1775" t="str">
            <v>Total recurring expenses (including 6.1 and 6.2)</v>
          </cell>
          <cell r="B1775">
            <v>2.5293321710000001</v>
          </cell>
          <cell r="I1775">
            <v>815001</v>
          </cell>
        </row>
        <row r="1776">
          <cell r="A1776" t="str">
            <v>Total recurring expenses (including 6.1 and 6.2)</v>
          </cell>
          <cell r="B1776">
            <v>3.7072370000000004E-3</v>
          </cell>
          <cell r="I1776">
            <v>820100</v>
          </cell>
        </row>
        <row r="1777">
          <cell r="A1777" t="str">
            <v>Total recurring expenses (including 6.1 and 6.2)</v>
          </cell>
          <cell r="B1777">
            <v>3.1841035999999996E-2</v>
          </cell>
          <cell r="I1777">
            <v>825100</v>
          </cell>
        </row>
        <row r="1778">
          <cell r="A1778" t="str">
            <v>Total recurring expenses (including 6.1 and 6.2)</v>
          </cell>
          <cell r="B1778">
            <v>7.7411300000000006E-3</v>
          </cell>
          <cell r="I1778">
            <v>830000</v>
          </cell>
        </row>
        <row r="1779">
          <cell r="A1779" t="str">
            <v>Total recurring expenses (including 6.1 and 6.2)</v>
          </cell>
          <cell r="B1779">
            <v>6.4529669999999996E-3</v>
          </cell>
          <cell r="I1779">
            <v>830001</v>
          </cell>
        </row>
        <row r="1780">
          <cell r="A1780" t="str">
            <v>Total recurring expenses (including 6.1 and 6.2)</v>
          </cell>
          <cell r="B1780">
            <v>0.284063326</v>
          </cell>
          <cell r="I1780">
            <v>835003</v>
          </cell>
        </row>
        <row r="1781">
          <cell r="A1781" t="str">
            <v>Total recurring expenses (including 6.1 and 6.2)</v>
          </cell>
          <cell r="B1781">
            <v>4.0298373999999998E-2</v>
          </cell>
          <cell r="I1781">
            <v>845116</v>
          </cell>
        </row>
        <row r="1782">
          <cell r="A1782" t="str">
            <v>Total recurring expenses (including 6.1 and 6.2)</v>
          </cell>
          <cell r="B1782">
            <v>3.7436610000000001E-3</v>
          </cell>
          <cell r="I1782">
            <v>845119</v>
          </cell>
        </row>
        <row r="1783">
          <cell r="A1783" t="str">
            <v>Total recurring expenses (including 6.1 and 6.2)</v>
          </cell>
          <cell r="B1783">
            <v>3.470519E-3</v>
          </cell>
          <cell r="I1783">
            <v>845126</v>
          </cell>
        </row>
        <row r="1784">
          <cell r="A1784" t="str">
            <v>Total recurring expenses (including 6.1 and 6.2)</v>
          </cell>
          <cell r="B1784">
            <v>2.4506700000000002E-4</v>
          </cell>
          <cell r="I1784">
            <v>845129</v>
          </cell>
        </row>
        <row r="1785">
          <cell r="A1785" t="str">
            <v>Total recurring expenses (including 6.1 and 6.2)</v>
          </cell>
          <cell r="B1785">
            <v>3.8708153000000002E-2</v>
          </cell>
          <cell r="I1785">
            <v>850002</v>
          </cell>
        </row>
        <row r="1786">
          <cell r="A1786" t="str">
            <v>Total recurring expenses (including 6.1 and 6.2)</v>
          </cell>
          <cell r="B1786">
            <v>5.0787430000000001E-3</v>
          </cell>
          <cell r="I1786">
            <v>850003</v>
          </cell>
        </row>
        <row r="1787">
          <cell r="A1787" t="str">
            <v>Total recurring expenses (including 6.1 and 6.2)</v>
          </cell>
          <cell r="B1787">
            <v>2.922741E-3</v>
          </cell>
          <cell r="I1787">
            <v>850004</v>
          </cell>
        </row>
        <row r="1788">
          <cell r="A1788" t="str">
            <v>Total recurring expenses (including 6.1 and 6.2)</v>
          </cell>
          <cell r="B1788">
            <v>-2.9326820770000004</v>
          </cell>
          <cell r="I1788">
            <v>850032</v>
          </cell>
        </row>
        <row r="1789">
          <cell r="A1789" t="str">
            <v>Total recurring expenses (including 6.1 and 6.2)</v>
          </cell>
          <cell r="B1789">
            <v>9.2710829999999994E-3</v>
          </cell>
          <cell r="I1789">
            <v>850037</v>
          </cell>
        </row>
        <row r="1790">
          <cell r="A1790" t="str">
            <v>Total recurring expenses (including 6.1 and 6.2)</v>
          </cell>
          <cell r="B1790">
            <v>1.3563489999999999E-2</v>
          </cell>
          <cell r="I1790">
            <v>850040</v>
          </cell>
        </row>
        <row r="1791">
          <cell r="A1791" t="str">
            <v>Total recurring expenses (including 6.1 and 6.2)</v>
          </cell>
          <cell r="B1791">
            <v>-0.208237491</v>
          </cell>
          <cell r="I1791">
            <v>850126</v>
          </cell>
        </row>
        <row r="1792">
          <cell r="A1792" t="str">
            <v>Total recurring expenses (including 6.1 and 6.2)</v>
          </cell>
          <cell r="B1792">
            <v>-1.4704922E-2</v>
          </cell>
          <cell r="I1792">
            <v>850129</v>
          </cell>
        </row>
        <row r="1793">
          <cell r="A1793" t="str">
            <v>Total recurring expenses (including 6.1 and 6.2)</v>
          </cell>
          <cell r="B1793">
            <v>4.1283797999999997E-2</v>
          </cell>
          <cell r="I1793">
            <v>850316</v>
          </cell>
        </row>
        <row r="1794">
          <cell r="A1794" t="str">
            <v>Total recurring expenses (including 6.1 and 6.2)</v>
          </cell>
          <cell r="B1794">
            <v>3.8402970000000003E-3</v>
          </cell>
          <cell r="I1794">
            <v>850319</v>
          </cell>
        </row>
        <row r="1795">
          <cell r="A1795" t="str">
            <v>Total recurring expenses (including 6.1 and 6.2)</v>
          </cell>
          <cell r="B1795">
            <v>-6.9687128000000001E-2</v>
          </cell>
          <cell r="I1795">
            <v>850501</v>
          </cell>
        </row>
        <row r="1796">
          <cell r="A1796" t="str">
            <v>Total recurring expenses (including 6.1 and 6.2)</v>
          </cell>
          <cell r="B1796">
            <v>-0.47</v>
          </cell>
          <cell r="I1796">
            <v>855100</v>
          </cell>
        </row>
        <row r="1797">
          <cell r="A1797" t="str">
            <v>Total recurring expenses (including 6.1 and 6.2)</v>
          </cell>
          <cell r="B1797">
            <v>2.6193940859999998</v>
          </cell>
          <cell r="I1797">
            <v>855116</v>
          </cell>
        </row>
        <row r="1798">
          <cell r="A1798" t="str">
            <v>Total recurring expenses (including 6.1 and 6.2)</v>
          </cell>
          <cell r="B1798">
            <v>0.24333821899999999</v>
          </cell>
          <cell r="I1798">
            <v>855119</v>
          </cell>
        </row>
        <row r="1799">
          <cell r="A1799" t="str">
            <v>Total recurring expenses (including 6.1 and 6.2)</v>
          </cell>
          <cell r="B1799">
            <v>0.225583644</v>
          </cell>
          <cell r="I1799">
            <v>855126</v>
          </cell>
        </row>
        <row r="1800">
          <cell r="A1800" t="str">
            <v>Total recurring expenses (including 6.1 and 6.2)</v>
          </cell>
          <cell r="B1800">
            <v>1.5929851000000002E-2</v>
          </cell>
          <cell r="I1800">
            <v>855129</v>
          </cell>
        </row>
        <row r="1801">
          <cell r="A1801" t="str">
            <v>Total recurring expenses (including 6.1 and 6.2)</v>
          </cell>
          <cell r="B1801">
            <v>-2.2020957000000001E-2</v>
          </cell>
          <cell r="I1801">
            <v>855501</v>
          </cell>
        </row>
        <row r="1802">
          <cell r="A1802" t="str">
            <v>Total recurring expenses (including 6.1 and 6.2)</v>
          </cell>
          <cell r="B1802">
            <v>-1.8471270000000001E-3</v>
          </cell>
          <cell r="I1802">
            <v>855502</v>
          </cell>
        </row>
        <row r="1803">
          <cell r="A1803" t="str">
            <v>Profit/(loss) on sale/redemption of investments (other than inter-scheme transfer)</v>
          </cell>
          <cell r="B1803">
            <v>0.18767012699999999</v>
          </cell>
          <cell r="I1803">
            <v>885101</v>
          </cell>
        </row>
        <row r="1804">
          <cell r="A1804" t="str">
            <v>Ignore</v>
          </cell>
          <cell r="B1804">
            <v>-4.3355556310000001</v>
          </cell>
          <cell r="I1804">
            <v>100007</v>
          </cell>
        </row>
        <row r="1805">
          <cell r="A1805" t="str">
            <v>Ignore</v>
          </cell>
          <cell r="B1805">
            <v>0</v>
          </cell>
          <cell r="I1805">
            <v>100009</v>
          </cell>
        </row>
        <row r="1806">
          <cell r="A1806" t="str">
            <v>Ignore</v>
          </cell>
          <cell r="B1806">
            <v>0.15635880300002097</v>
          </cell>
          <cell r="I1806">
            <v>105017</v>
          </cell>
        </row>
        <row r="1807">
          <cell r="A1807" t="str">
            <v>Ignore</v>
          </cell>
          <cell r="B1807">
            <v>1.9263266000000001E-2</v>
          </cell>
          <cell r="I1807">
            <v>120107</v>
          </cell>
        </row>
        <row r="1808">
          <cell r="A1808" t="str">
            <v>Ignore</v>
          </cell>
          <cell r="B1808">
            <v>1.1287500000000001E-2</v>
          </cell>
          <cell r="I1808">
            <v>120109</v>
          </cell>
        </row>
        <row r="1809">
          <cell r="A1809" t="str">
            <v>Ignore</v>
          </cell>
          <cell r="B1809">
            <v>1.0000000000000001E-9</v>
          </cell>
          <cell r="I1809">
            <v>120117</v>
          </cell>
        </row>
        <row r="1810">
          <cell r="A1810" t="str">
            <v>Ignore</v>
          </cell>
          <cell r="B1810">
            <v>1.5571899995803833E-4</v>
          </cell>
          <cell r="I1810">
            <v>125100</v>
          </cell>
        </row>
        <row r="1811">
          <cell r="A1811" t="str">
            <v>Ignore</v>
          </cell>
          <cell r="B1811">
            <v>0</v>
          </cell>
          <cell r="I1811">
            <v>126123</v>
          </cell>
        </row>
        <row r="1812">
          <cell r="A1812" t="str">
            <v>Ignore</v>
          </cell>
          <cell r="B1812">
            <v>0</v>
          </cell>
          <cell r="I1812">
            <v>126134</v>
          </cell>
        </row>
        <row r="1813">
          <cell r="A1813" t="str">
            <v>Ignore</v>
          </cell>
          <cell r="B1813">
            <v>0</v>
          </cell>
          <cell r="I1813">
            <v>126164</v>
          </cell>
        </row>
        <row r="1814">
          <cell r="A1814" t="str">
            <v>Ignore</v>
          </cell>
          <cell r="B1814">
            <v>0</v>
          </cell>
          <cell r="I1814">
            <v>126254</v>
          </cell>
        </row>
        <row r="1815">
          <cell r="A1815" t="str">
            <v>Ignore</v>
          </cell>
          <cell r="B1815">
            <v>0</v>
          </cell>
          <cell r="I1815">
            <v>130000</v>
          </cell>
        </row>
        <row r="1816">
          <cell r="A1816" t="str">
            <v>Ignore</v>
          </cell>
          <cell r="B1816">
            <v>0</v>
          </cell>
          <cell r="I1816">
            <v>130001</v>
          </cell>
        </row>
        <row r="1817">
          <cell r="A1817" t="str">
            <v>Ignore</v>
          </cell>
          <cell r="B1817">
            <v>-6.2725999999999997E-3</v>
          </cell>
          <cell r="I1817">
            <v>130100</v>
          </cell>
        </row>
        <row r="1818">
          <cell r="A1818" t="str">
            <v>Ignore</v>
          </cell>
          <cell r="B1818">
            <v>0</v>
          </cell>
          <cell r="I1818">
            <v>130101</v>
          </cell>
        </row>
        <row r="1819">
          <cell r="A1819" t="str">
            <v>Ignore</v>
          </cell>
          <cell r="B1819">
            <v>0</v>
          </cell>
          <cell r="I1819">
            <v>140007</v>
          </cell>
        </row>
        <row r="1820">
          <cell r="A1820" t="str">
            <v>Ignore</v>
          </cell>
          <cell r="B1820">
            <v>-2.5697874999999999</v>
          </cell>
          <cell r="I1820">
            <v>140009</v>
          </cell>
        </row>
        <row r="1821">
          <cell r="A1821" t="str">
            <v>Ignore</v>
          </cell>
          <cell r="B1821">
            <v>-0.11242713899999997</v>
          </cell>
          <cell r="I1821">
            <v>145007</v>
          </cell>
        </row>
        <row r="1822">
          <cell r="A1822" t="str">
            <v>Ignore</v>
          </cell>
          <cell r="B1822">
            <v>1.0250000000000001E-3</v>
          </cell>
          <cell r="I1822">
            <v>145009</v>
          </cell>
        </row>
        <row r="1823">
          <cell r="A1823" t="str">
            <v>Ignore</v>
          </cell>
          <cell r="B1823">
            <v>5.1824999999999999E-5</v>
          </cell>
          <cell r="I1823">
            <v>145017</v>
          </cell>
        </row>
        <row r="1824">
          <cell r="A1824" t="str">
            <v>Ignore</v>
          </cell>
          <cell r="B1824">
            <v>0</v>
          </cell>
          <cell r="I1824">
            <v>160000</v>
          </cell>
        </row>
        <row r="1825">
          <cell r="A1825" t="str">
            <v>Ignore</v>
          </cell>
          <cell r="B1825">
            <v>0</v>
          </cell>
          <cell r="I1825">
            <v>160019</v>
          </cell>
        </row>
        <row r="1826">
          <cell r="A1826" t="str">
            <v>Ignore</v>
          </cell>
          <cell r="B1826">
            <v>0</v>
          </cell>
          <cell r="I1826">
            <v>160031</v>
          </cell>
        </row>
        <row r="1827">
          <cell r="A1827" t="str">
            <v>Ignore</v>
          </cell>
          <cell r="B1827">
            <v>0</v>
          </cell>
          <cell r="I1827">
            <v>165016</v>
          </cell>
        </row>
        <row r="1828">
          <cell r="A1828" t="str">
            <v>Ignore</v>
          </cell>
          <cell r="B1828">
            <v>0</v>
          </cell>
          <cell r="I1828">
            <v>165099</v>
          </cell>
        </row>
        <row r="1829">
          <cell r="A1829" t="str">
            <v>Ignore</v>
          </cell>
          <cell r="B1829">
            <v>4.1448699999999952E-4</v>
          </cell>
          <cell r="I1829">
            <v>200000</v>
          </cell>
        </row>
        <row r="1830">
          <cell r="A1830" t="str">
            <v>Ignore</v>
          </cell>
          <cell r="B1830">
            <v>5.0761999999999898E-5</v>
          </cell>
          <cell r="I1830">
            <v>205000</v>
          </cell>
        </row>
        <row r="1831">
          <cell r="A1831" t="str">
            <v>Ignore</v>
          </cell>
          <cell r="B1831">
            <v>2.1969599999999996E-4</v>
          </cell>
          <cell r="I1831">
            <v>210005</v>
          </cell>
        </row>
        <row r="1832">
          <cell r="A1832" t="str">
            <v>Ignore</v>
          </cell>
          <cell r="B1832">
            <v>3.4097634000000002E-2</v>
          </cell>
          <cell r="I1832">
            <v>210015</v>
          </cell>
        </row>
        <row r="1833">
          <cell r="A1833" t="str">
            <v>Ignore</v>
          </cell>
          <cell r="B1833">
            <v>-0.102944665</v>
          </cell>
          <cell r="I1833">
            <v>210030</v>
          </cell>
        </row>
        <row r="1834">
          <cell r="A1834" t="str">
            <v>Ignore</v>
          </cell>
          <cell r="B1834">
            <v>6.7221922000000003E-2</v>
          </cell>
          <cell r="I1834">
            <v>210032</v>
          </cell>
        </row>
        <row r="1835">
          <cell r="A1835" t="str">
            <v>Ignore</v>
          </cell>
          <cell r="B1835">
            <v>-1.7699999999999996E-7</v>
          </cell>
          <cell r="I1835">
            <v>210053</v>
          </cell>
        </row>
        <row r="1836">
          <cell r="A1836" t="str">
            <v>Ignore</v>
          </cell>
          <cell r="B1836">
            <v>0</v>
          </cell>
          <cell r="I1836">
            <v>220007</v>
          </cell>
        </row>
        <row r="1837">
          <cell r="A1837" t="str">
            <v>Ignore</v>
          </cell>
          <cell r="B1837">
            <v>0</v>
          </cell>
          <cell r="I1837">
            <v>220017</v>
          </cell>
        </row>
        <row r="1838">
          <cell r="A1838" t="str">
            <v>Ignore</v>
          </cell>
          <cell r="B1838">
            <v>0</v>
          </cell>
          <cell r="I1838">
            <v>225000</v>
          </cell>
        </row>
        <row r="1839">
          <cell r="A1839" t="str">
            <v>Ignore</v>
          </cell>
          <cell r="B1839">
            <v>0</v>
          </cell>
          <cell r="I1839">
            <v>225001</v>
          </cell>
        </row>
        <row r="1840">
          <cell r="A1840" t="str">
            <v>Ignore</v>
          </cell>
          <cell r="B1840">
            <v>0</v>
          </cell>
          <cell r="I1840">
            <v>225100</v>
          </cell>
        </row>
        <row r="1841">
          <cell r="A1841" t="str">
            <v>Ignore</v>
          </cell>
          <cell r="B1841">
            <v>0</v>
          </cell>
          <cell r="I1841">
            <v>225103</v>
          </cell>
        </row>
        <row r="1842">
          <cell r="A1842" t="str">
            <v>Ignore</v>
          </cell>
          <cell r="B1842">
            <v>1.0157899999999973E-4</v>
          </cell>
          <cell r="I1842">
            <v>245000</v>
          </cell>
        </row>
        <row r="1843">
          <cell r="A1843" t="str">
            <v>Ignore</v>
          </cell>
          <cell r="B1843">
            <v>8.5000000000000006E-5</v>
          </cell>
          <cell r="I1843">
            <v>255015</v>
          </cell>
        </row>
        <row r="1844">
          <cell r="A1844" t="str">
            <v>Ignore</v>
          </cell>
          <cell r="B1844">
            <v>0</v>
          </cell>
          <cell r="I1844">
            <v>255037</v>
          </cell>
        </row>
        <row r="1845">
          <cell r="A1845" t="str">
            <v>Ignore</v>
          </cell>
          <cell r="B1845">
            <v>0</v>
          </cell>
          <cell r="I1845">
            <v>255046</v>
          </cell>
        </row>
        <row r="1846">
          <cell r="A1846" t="str">
            <v>Ignore</v>
          </cell>
          <cell r="B1846">
            <v>0</v>
          </cell>
          <cell r="I1846">
            <v>255053</v>
          </cell>
        </row>
        <row r="1847">
          <cell r="A1847" t="str">
            <v>Ignore</v>
          </cell>
          <cell r="B1847">
            <v>0</v>
          </cell>
          <cell r="I1847">
            <v>255062</v>
          </cell>
        </row>
        <row r="1848">
          <cell r="A1848" t="str">
            <v>Ignore</v>
          </cell>
          <cell r="B1848">
            <v>-8.2099999999999794E-7</v>
          </cell>
          <cell r="I1848">
            <v>255074</v>
          </cell>
        </row>
        <row r="1849">
          <cell r="A1849" t="str">
            <v>Ignore</v>
          </cell>
          <cell r="B1849">
            <v>-8.2099999999999794E-7</v>
          </cell>
          <cell r="I1849">
            <v>255075</v>
          </cell>
        </row>
        <row r="1850">
          <cell r="A1850" t="str">
            <v>Ignore</v>
          </cell>
          <cell r="B1850">
            <v>2.5230000000000019E-6</v>
          </cell>
          <cell r="I1850">
            <v>255076</v>
          </cell>
        </row>
        <row r="1851">
          <cell r="A1851" t="str">
            <v>Ignore</v>
          </cell>
          <cell r="B1851">
            <v>3.7304000000000089E-5</v>
          </cell>
          <cell r="I1851">
            <v>255077</v>
          </cell>
        </row>
        <row r="1852">
          <cell r="A1852" t="str">
            <v>Ignore</v>
          </cell>
          <cell r="B1852">
            <v>3.7304000000000089E-5</v>
          </cell>
          <cell r="I1852">
            <v>255078</v>
          </cell>
        </row>
        <row r="1853">
          <cell r="A1853" t="str">
            <v>Ignore</v>
          </cell>
          <cell r="B1853">
            <v>2.4899999999999806E-7</v>
          </cell>
          <cell r="I1853">
            <v>255091</v>
          </cell>
        </row>
        <row r="1854">
          <cell r="A1854" t="str">
            <v>Ignore</v>
          </cell>
          <cell r="B1854">
            <v>0</v>
          </cell>
          <cell r="I1854">
            <v>255099</v>
          </cell>
        </row>
        <row r="1855">
          <cell r="A1855" t="str">
            <v>Ignore</v>
          </cell>
          <cell r="B1855">
            <v>-1.0872E-5</v>
          </cell>
          <cell r="I1855">
            <v>261002</v>
          </cell>
        </row>
        <row r="1856">
          <cell r="A1856" t="str">
            <v>Ignore</v>
          </cell>
          <cell r="B1856">
            <v>-6.2284000000000002E-5</v>
          </cell>
          <cell r="I1856">
            <v>261003</v>
          </cell>
        </row>
        <row r="1857">
          <cell r="A1857" t="str">
            <v>Ignore</v>
          </cell>
          <cell r="B1857">
            <v>-1.3577999999999999E-5</v>
          </cell>
          <cell r="I1857">
            <v>261004</v>
          </cell>
        </row>
        <row r="1858">
          <cell r="A1858" t="str">
            <v>Ignore</v>
          </cell>
          <cell r="B1858">
            <v>-1.8283699999999998E-4</v>
          </cell>
          <cell r="I1858">
            <v>261005</v>
          </cell>
        </row>
        <row r="1859">
          <cell r="A1859" t="str">
            <v>Ignore</v>
          </cell>
          <cell r="B1859">
            <v>-7.1375099999999999E-4</v>
          </cell>
          <cell r="I1859">
            <v>261007</v>
          </cell>
        </row>
        <row r="1860">
          <cell r="A1860" t="str">
            <v>Ignore</v>
          </cell>
          <cell r="B1860">
            <v>-3.3215E-5</v>
          </cell>
          <cell r="I1860">
            <v>261009</v>
          </cell>
        </row>
        <row r="1861">
          <cell r="A1861" t="str">
            <v>Ignore</v>
          </cell>
          <cell r="B1861">
            <v>-2.2529499999999998E-4</v>
          </cell>
          <cell r="I1861">
            <v>261010</v>
          </cell>
        </row>
        <row r="1862">
          <cell r="A1862" t="str">
            <v>Ignore</v>
          </cell>
          <cell r="B1862">
            <v>-2.5605100000000003E-4</v>
          </cell>
          <cell r="I1862">
            <v>261011</v>
          </cell>
        </row>
        <row r="1863">
          <cell r="A1863" t="str">
            <v>Ignore</v>
          </cell>
          <cell r="B1863">
            <v>-1.6593000000000001E-4</v>
          </cell>
          <cell r="I1863">
            <v>261016</v>
          </cell>
        </row>
        <row r="1864">
          <cell r="A1864" t="str">
            <v>Ignore</v>
          </cell>
          <cell r="B1864">
            <v>-9.5339000000000003E-5</v>
          </cell>
          <cell r="I1864">
            <v>261017</v>
          </cell>
        </row>
        <row r="1865">
          <cell r="A1865" t="str">
            <v>Ignore</v>
          </cell>
          <cell r="B1865">
            <v>3.9865364939999997</v>
          </cell>
          <cell r="I1865">
            <v>500016</v>
          </cell>
        </row>
        <row r="1866">
          <cell r="A1866" t="str">
            <v>Ignore</v>
          </cell>
          <cell r="B1866">
            <v>3.0000000000000001E-3</v>
          </cell>
          <cell r="I1866">
            <v>500024</v>
          </cell>
        </row>
        <row r="1867">
          <cell r="A1867" t="str">
            <v>Ignore</v>
          </cell>
          <cell r="B1867">
            <v>5.0000000000000001E-3</v>
          </cell>
          <cell r="I1867">
            <v>500025</v>
          </cell>
        </row>
        <row r="1868">
          <cell r="A1868" t="str">
            <v>Ignore</v>
          </cell>
          <cell r="B1868">
            <v>0.85585895599999984</v>
          </cell>
          <cell r="I1868">
            <v>500026</v>
          </cell>
        </row>
        <row r="1869">
          <cell r="A1869" t="str">
            <v>Ignore</v>
          </cell>
          <cell r="B1869">
            <v>-4.4413800000000001E-4</v>
          </cell>
          <cell r="I1869">
            <v>500034</v>
          </cell>
        </row>
        <row r="1870">
          <cell r="A1870" t="str">
            <v>Ignore</v>
          </cell>
          <cell r="B1870">
            <v>8.3507400000000054E-4</v>
          </cell>
          <cell r="I1870">
            <v>500035</v>
          </cell>
        </row>
        <row r="1871">
          <cell r="A1871" t="str">
            <v>Ignore</v>
          </cell>
          <cell r="B1871">
            <v>-1.0000000000000009E-9</v>
          </cell>
          <cell r="I1871">
            <v>505016</v>
          </cell>
        </row>
        <row r="1872">
          <cell r="A1872" t="str">
            <v>Ignore</v>
          </cell>
          <cell r="B1872">
            <v>0</v>
          </cell>
          <cell r="I1872">
            <v>505024</v>
          </cell>
        </row>
        <row r="1873">
          <cell r="A1873" t="str">
            <v>Ignore</v>
          </cell>
          <cell r="B1873">
            <v>4.4100000000000001E-5</v>
          </cell>
          <cell r="I1873">
            <v>505025</v>
          </cell>
        </row>
        <row r="1874">
          <cell r="A1874" t="str">
            <v>Ignore</v>
          </cell>
          <cell r="B1874">
            <v>-1.1000000000000001E-8</v>
          </cell>
          <cell r="I1874">
            <v>505026</v>
          </cell>
        </row>
        <row r="1875">
          <cell r="A1875" t="str">
            <v>Ignore</v>
          </cell>
          <cell r="B1875">
            <v>-7.6999999999999993E-7</v>
          </cell>
          <cell r="I1875">
            <v>505034</v>
          </cell>
        </row>
        <row r="1876">
          <cell r="A1876" t="str">
            <v>Ignore</v>
          </cell>
          <cell r="B1876">
            <v>3E-9</v>
          </cell>
          <cell r="I1876">
            <v>505035</v>
          </cell>
        </row>
        <row r="1877">
          <cell r="A1877" t="str">
            <v>Ignore</v>
          </cell>
          <cell r="B1877">
            <v>2.2210017199999998</v>
          </cell>
          <cell r="I1877">
            <v>510016</v>
          </cell>
        </row>
        <row r="1878">
          <cell r="A1878" t="str">
            <v>Ignore</v>
          </cell>
          <cell r="B1878">
            <v>3.2610000000000001E-4</v>
          </cell>
          <cell r="I1878">
            <v>510024</v>
          </cell>
        </row>
        <row r="1879">
          <cell r="A1879" t="str">
            <v>Ignore</v>
          </cell>
          <cell r="B1879">
            <v>8.2434999999999995E-4</v>
          </cell>
          <cell r="I1879">
            <v>510025</v>
          </cell>
        </row>
        <row r="1880">
          <cell r="A1880" t="str">
            <v>Ignore</v>
          </cell>
          <cell r="B1880">
            <v>0.59618908299999995</v>
          </cell>
          <cell r="I1880">
            <v>510026</v>
          </cell>
        </row>
        <row r="1881">
          <cell r="A1881" t="str">
            <v>Ignore</v>
          </cell>
          <cell r="B1881">
            <v>-6.5450000000000005E-5</v>
          </cell>
          <cell r="I1881">
            <v>510034</v>
          </cell>
        </row>
        <row r="1882">
          <cell r="A1882" t="str">
            <v>Ignore</v>
          </cell>
          <cell r="B1882">
            <v>1.98875E-4</v>
          </cell>
          <cell r="I1882">
            <v>510035</v>
          </cell>
        </row>
        <row r="1883">
          <cell r="A1883" t="str">
            <v>Ignore</v>
          </cell>
          <cell r="B1883">
            <v>0</v>
          </cell>
          <cell r="I1883">
            <v>515001</v>
          </cell>
        </row>
        <row r="1884">
          <cell r="A1884" t="str">
            <v>Ignore</v>
          </cell>
          <cell r="B1884">
            <v>0</v>
          </cell>
          <cell r="I1884">
            <v>515116</v>
          </cell>
        </row>
        <row r="1885">
          <cell r="A1885" t="str">
            <v>Ignore</v>
          </cell>
          <cell r="B1885">
            <v>0</v>
          </cell>
          <cell r="I1885">
            <v>515124</v>
          </cell>
        </row>
        <row r="1886">
          <cell r="A1886" t="str">
            <v>Ignore</v>
          </cell>
          <cell r="B1886">
            <v>0</v>
          </cell>
          <cell r="I1886">
            <v>515125</v>
          </cell>
        </row>
        <row r="1887">
          <cell r="A1887" t="str">
            <v>Ignore</v>
          </cell>
          <cell r="B1887">
            <v>0</v>
          </cell>
          <cell r="I1887">
            <v>515126</v>
          </cell>
        </row>
        <row r="1888">
          <cell r="A1888" t="str">
            <v>Ignore</v>
          </cell>
          <cell r="B1888">
            <v>0</v>
          </cell>
          <cell r="I1888">
            <v>515134</v>
          </cell>
        </row>
        <row r="1889">
          <cell r="A1889" t="str">
            <v>Ignore</v>
          </cell>
          <cell r="B1889">
            <v>0</v>
          </cell>
          <cell r="I1889">
            <v>515135</v>
          </cell>
        </row>
        <row r="1890">
          <cell r="A1890" t="str">
            <v>Ignore</v>
          </cell>
          <cell r="B1890">
            <v>0</v>
          </cell>
          <cell r="I1890">
            <v>515216</v>
          </cell>
        </row>
        <row r="1891">
          <cell r="A1891" t="str">
            <v>Ignore</v>
          </cell>
          <cell r="B1891">
            <v>0</v>
          </cell>
          <cell r="I1891">
            <v>515224</v>
          </cell>
        </row>
        <row r="1892">
          <cell r="A1892" t="str">
            <v>Ignore</v>
          </cell>
          <cell r="B1892">
            <v>0</v>
          </cell>
          <cell r="I1892">
            <v>515225</v>
          </cell>
        </row>
        <row r="1893">
          <cell r="A1893" t="str">
            <v>Ignore</v>
          </cell>
          <cell r="B1893">
            <v>0</v>
          </cell>
          <cell r="I1893">
            <v>515226</v>
          </cell>
        </row>
        <row r="1894">
          <cell r="A1894" t="str">
            <v>Ignore</v>
          </cell>
          <cell r="B1894">
            <v>0</v>
          </cell>
          <cell r="I1894">
            <v>515234</v>
          </cell>
        </row>
        <row r="1895">
          <cell r="A1895" t="str">
            <v>Ignore</v>
          </cell>
          <cell r="B1895">
            <v>0</v>
          </cell>
          <cell r="I1895">
            <v>515235</v>
          </cell>
        </row>
        <row r="1896">
          <cell r="A1896" t="str">
            <v>Ignore</v>
          </cell>
          <cell r="B1896">
            <v>0</v>
          </cell>
          <cell r="I1896">
            <v>515501</v>
          </cell>
        </row>
        <row r="1897">
          <cell r="A1897" t="str">
            <v>Ignore</v>
          </cell>
          <cell r="B1897">
            <v>0</v>
          </cell>
          <cell r="I1897">
            <v>515502</v>
          </cell>
        </row>
        <row r="1898">
          <cell r="A1898" t="str">
            <v>Interest</v>
          </cell>
          <cell r="B1898">
            <v>-0.76721777800000002</v>
          </cell>
          <cell r="I1898">
            <v>705107</v>
          </cell>
        </row>
        <row r="1899">
          <cell r="A1899" t="str">
            <v>Interest</v>
          </cell>
          <cell r="B1899">
            <v>-9.3274999999999997E-2</v>
          </cell>
          <cell r="I1899">
            <v>705109</v>
          </cell>
        </row>
        <row r="1900">
          <cell r="A1900" t="str">
            <v>Interest</v>
          </cell>
          <cell r="B1900">
            <v>-4.2873999999999994E-4</v>
          </cell>
          <cell r="I1900">
            <v>705196</v>
          </cell>
        </row>
        <row r="1901">
          <cell r="A1901" t="str">
            <v>Interest</v>
          </cell>
          <cell r="B1901">
            <v>-7.2966159000000003E-2</v>
          </cell>
          <cell r="I1901">
            <v>710117</v>
          </cell>
        </row>
        <row r="1902">
          <cell r="A1902" t="str">
            <v>Interest</v>
          </cell>
          <cell r="B1902">
            <v>0</v>
          </cell>
          <cell r="I1902">
            <v>710118</v>
          </cell>
        </row>
        <row r="1903">
          <cell r="A1903" t="str">
            <v>Profit/(loss) on sale/redemption of investments (other than inter-scheme transfer)</v>
          </cell>
          <cell r="B1903">
            <v>-7.0657230000000001E-2</v>
          </cell>
          <cell r="I1903">
            <v>715107</v>
          </cell>
        </row>
        <row r="1904">
          <cell r="A1904" t="str">
            <v>Profit/(loss) on sale/redemption of investments (other than inter-scheme transfer)</v>
          </cell>
          <cell r="B1904">
            <v>0</v>
          </cell>
          <cell r="I1904">
            <v>715109</v>
          </cell>
        </row>
        <row r="1905">
          <cell r="A1905" t="str">
            <v>Profit/(loss) on sale/redemption of investments (other than inter-scheme transfer)</v>
          </cell>
          <cell r="B1905">
            <v>0</v>
          </cell>
          <cell r="I1905">
            <v>715118</v>
          </cell>
        </row>
        <row r="1906">
          <cell r="A1906" t="str">
            <v>~Other income (indicating nature)</v>
          </cell>
          <cell r="B1906">
            <v>-5.01879E-4</v>
          </cell>
          <cell r="I1906">
            <v>745000</v>
          </cell>
        </row>
        <row r="1907">
          <cell r="A1907" t="str">
            <v>~Other income (indicating nature)</v>
          </cell>
          <cell r="B1907">
            <v>-8.5103000000000002E-5</v>
          </cell>
          <cell r="I1907">
            <v>750100</v>
          </cell>
        </row>
        <row r="1908">
          <cell r="A1908" t="str">
            <v>Ignore</v>
          </cell>
          <cell r="B1908">
            <v>-1.9263266000000001E-2</v>
          </cell>
          <cell r="I1908">
            <v>780107</v>
          </cell>
        </row>
        <row r="1909">
          <cell r="A1909" t="str">
            <v>Ignore</v>
          </cell>
          <cell r="B1909">
            <v>-1.1287500000000001E-2</v>
          </cell>
          <cell r="I1909">
            <v>780109</v>
          </cell>
        </row>
        <row r="1910">
          <cell r="A1910" t="str">
            <v>Ignore</v>
          </cell>
          <cell r="B1910">
            <v>-1.0000000000000001E-9</v>
          </cell>
          <cell r="I1910">
            <v>780117</v>
          </cell>
        </row>
        <row r="1911">
          <cell r="A1911" t="str">
            <v>Ignore</v>
          </cell>
          <cell r="B1911">
            <v>0</v>
          </cell>
          <cell r="I1911">
            <v>780118</v>
          </cell>
        </row>
        <row r="1912">
          <cell r="A1912" t="str">
            <v>Management fees</v>
          </cell>
          <cell r="B1912">
            <v>3.3578159000000003E-2</v>
          </cell>
          <cell r="I1912">
            <v>800116</v>
          </cell>
        </row>
        <row r="1913">
          <cell r="A1913" t="str">
            <v>Management fees</v>
          </cell>
          <cell r="B1913">
            <v>6.6863800000000004E-4</v>
          </cell>
          <cell r="I1913">
            <v>800124</v>
          </cell>
        </row>
        <row r="1914">
          <cell r="A1914" t="str">
            <v>Management fees</v>
          </cell>
          <cell r="B1914">
            <v>5.2438999999999997E-5</v>
          </cell>
          <cell r="I1914">
            <v>800125</v>
          </cell>
        </row>
        <row r="1915">
          <cell r="A1915" t="str">
            <v>Management fees</v>
          </cell>
          <cell r="B1915">
            <v>1.9674381000000001E-2</v>
          </cell>
          <cell r="I1915">
            <v>800126</v>
          </cell>
        </row>
        <row r="1916">
          <cell r="A1916" t="str">
            <v>Management fees</v>
          </cell>
          <cell r="B1916">
            <v>8.0351000000000004E-5</v>
          </cell>
          <cell r="I1916">
            <v>800134</v>
          </cell>
        </row>
        <row r="1917">
          <cell r="A1917" t="str">
            <v>Management fees</v>
          </cell>
          <cell r="B1917">
            <v>1.71306E-4</v>
          </cell>
          <cell r="I1917">
            <v>800135</v>
          </cell>
        </row>
        <row r="1918">
          <cell r="A1918" t="str">
            <v>Service Tax on Management Fees</v>
          </cell>
          <cell r="B1918">
            <v>3.0220209999999997E-3</v>
          </cell>
          <cell r="I1918">
            <v>807116</v>
          </cell>
        </row>
        <row r="1919">
          <cell r="A1919" t="str">
            <v>Service Tax on Management Fees</v>
          </cell>
          <cell r="B1919">
            <v>6.0182000000000008E-5</v>
          </cell>
          <cell r="I1919">
            <v>807124</v>
          </cell>
        </row>
        <row r="1920">
          <cell r="A1920" t="str">
            <v>Service Tax on Management Fees</v>
          </cell>
          <cell r="B1920">
            <v>4.7609999999999998E-6</v>
          </cell>
          <cell r="I1920">
            <v>807125</v>
          </cell>
        </row>
        <row r="1921">
          <cell r="A1921" t="str">
            <v>Service Tax on Management Fees</v>
          </cell>
          <cell r="B1921">
            <v>1.770689E-3</v>
          </cell>
          <cell r="I1921">
            <v>807126</v>
          </cell>
        </row>
        <row r="1922">
          <cell r="A1922" t="str">
            <v>Service Tax on Management Fees</v>
          </cell>
          <cell r="B1922">
            <v>7.2230000000000001E-6</v>
          </cell>
          <cell r="I1922">
            <v>807134</v>
          </cell>
        </row>
        <row r="1923">
          <cell r="A1923" t="str">
            <v>Service Tax on Management Fees</v>
          </cell>
          <cell r="B1923">
            <v>1.5409000000000001E-5</v>
          </cell>
          <cell r="I1923">
            <v>807135</v>
          </cell>
        </row>
        <row r="1924">
          <cell r="A1924" t="str">
            <v>Service Tax on Management Fees</v>
          </cell>
          <cell r="B1924">
            <v>3.0220209999999997E-3</v>
          </cell>
          <cell r="I1924">
            <v>808116</v>
          </cell>
        </row>
        <row r="1925">
          <cell r="A1925" t="str">
            <v>Service Tax on Management Fees</v>
          </cell>
          <cell r="B1925">
            <v>6.0182000000000008E-5</v>
          </cell>
          <cell r="I1925">
            <v>808124</v>
          </cell>
        </row>
        <row r="1926">
          <cell r="A1926" t="str">
            <v>Service Tax on Management Fees</v>
          </cell>
          <cell r="B1926">
            <v>4.7609999999999998E-6</v>
          </cell>
          <cell r="I1926">
            <v>808125</v>
          </cell>
        </row>
        <row r="1927">
          <cell r="A1927" t="str">
            <v>Service Tax on Management Fees</v>
          </cell>
          <cell r="B1927">
            <v>1.770689E-3</v>
          </cell>
          <cell r="I1927">
            <v>808126</v>
          </cell>
        </row>
        <row r="1928">
          <cell r="A1928" t="str">
            <v>Service Tax on Management Fees</v>
          </cell>
          <cell r="B1928">
            <v>7.2230000000000001E-6</v>
          </cell>
          <cell r="I1928">
            <v>808134</v>
          </cell>
        </row>
        <row r="1929">
          <cell r="A1929" t="str">
            <v>Service Tax on Management Fees</v>
          </cell>
          <cell r="B1929">
            <v>1.5409000000000001E-5</v>
          </cell>
          <cell r="I1929">
            <v>808135</v>
          </cell>
        </row>
        <row r="1930">
          <cell r="A1930" t="str">
            <v>Trustee fees</v>
          </cell>
          <cell r="B1930">
            <v>7.8688100000000002E-4</v>
          </cell>
          <cell r="I1930">
            <v>810116</v>
          </cell>
        </row>
        <row r="1931">
          <cell r="A1931" t="str">
            <v>Trustee fees</v>
          </cell>
          <cell r="B1931">
            <v>1.5659E-5</v>
          </cell>
          <cell r="I1931">
            <v>810124</v>
          </cell>
        </row>
        <row r="1932">
          <cell r="A1932" t="str">
            <v>Trustee fees</v>
          </cell>
          <cell r="B1932">
            <v>1.221E-6</v>
          </cell>
          <cell r="I1932">
            <v>810125</v>
          </cell>
        </row>
        <row r="1933">
          <cell r="A1933" t="str">
            <v>Trustee fees</v>
          </cell>
          <cell r="B1933">
            <v>4.6116099999999997E-4</v>
          </cell>
          <cell r="I1933">
            <v>810126</v>
          </cell>
        </row>
        <row r="1934">
          <cell r="A1934" t="str">
            <v>Trustee fees</v>
          </cell>
          <cell r="B1934">
            <v>1.8449999999999999E-6</v>
          </cell>
          <cell r="I1934">
            <v>810134</v>
          </cell>
        </row>
        <row r="1935">
          <cell r="A1935" t="str">
            <v>Trustee fees</v>
          </cell>
          <cell r="B1935">
            <v>4.0090000000000001E-6</v>
          </cell>
          <cell r="I1935">
            <v>810135</v>
          </cell>
        </row>
        <row r="1936">
          <cell r="A1936" t="str">
            <v>Total recurring expenses (including 6.1 and 6.2)</v>
          </cell>
          <cell r="B1936">
            <v>5.6402175999999998E-2</v>
          </cell>
          <cell r="I1936">
            <v>815001</v>
          </cell>
        </row>
        <row r="1937">
          <cell r="A1937" t="str">
            <v>Total recurring expenses (including 6.1 and 6.2)</v>
          </cell>
          <cell r="B1937">
            <v>1.8283699999999998E-4</v>
          </cell>
          <cell r="I1937">
            <v>820100</v>
          </cell>
        </row>
        <row r="1938">
          <cell r="A1938" t="str">
            <v>Total recurring expenses (including 6.1 and 6.2)</v>
          </cell>
          <cell r="B1938">
            <v>1.714911E-3</v>
          </cell>
          <cell r="I1938">
            <v>825100</v>
          </cell>
        </row>
        <row r="1939">
          <cell r="A1939" t="str">
            <v>Total recurring expenses (including 6.1 and 6.2)</v>
          </cell>
          <cell r="B1939">
            <v>1.0874510000000001E-3</v>
          </cell>
          <cell r="I1939">
            <v>830000</v>
          </cell>
        </row>
        <row r="1940">
          <cell r="A1940" t="str">
            <v>Total recurring expenses (including 6.1 and 6.2)</v>
          </cell>
          <cell r="B1940">
            <v>3.4976899999999999E-4</v>
          </cell>
          <cell r="I1940">
            <v>830001</v>
          </cell>
        </row>
        <row r="1941">
          <cell r="A1941" t="str">
            <v>Total recurring expenses (including 6.1 and 6.2)</v>
          </cell>
          <cell r="B1941">
            <v>6.0539720000000003E-3</v>
          </cell>
          <cell r="I1941">
            <v>835003</v>
          </cell>
        </row>
        <row r="1942">
          <cell r="A1942" t="str">
            <v>Total recurring expenses (including 6.1 and 6.2)</v>
          </cell>
          <cell r="B1942">
            <v>1.5738729999999999E-3</v>
          </cell>
          <cell r="I1942">
            <v>845116</v>
          </cell>
        </row>
        <row r="1943">
          <cell r="A1943" t="str">
            <v>Total recurring expenses (including 6.1 and 6.2)</v>
          </cell>
          <cell r="B1943">
            <v>3.1352999999999996E-5</v>
          </cell>
          <cell r="I1943">
            <v>845124</v>
          </cell>
        </row>
        <row r="1944">
          <cell r="A1944" t="str">
            <v>Total recurring expenses (including 6.1 and 6.2)</v>
          </cell>
          <cell r="B1944">
            <v>2.4719999999999998E-6</v>
          </cell>
          <cell r="I1944">
            <v>845125</v>
          </cell>
        </row>
        <row r="1945">
          <cell r="A1945" t="str">
            <v>Total recurring expenses (including 6.1 and 6.2)</v>
          </cell>
          <cell r="B1945">
            <v>9.2238400000000005E-4</v>
          </cell>
          <cell r="I1945">
            <v>845126</v>
          </cell>
        </row>
        <row r="1946">
          <cell r="A1946" t="str">
            <v>Total recurring expenses (including 6.1 and 6.2)</v>
          </cell>
          <cell r="B1946">
            <v>3.7670000000000001E-6</v>
          </cell>
          <cell r="I1946">
            <v>845134</v>
          </cell>
        </row>
        <row r="1947">
          <cell r="A1947" t="str">
            <v>Total recurring expenses (including 6.1 and 6.2)</v>
          </cell>
          <cell r="B1947">
            <v>8.0339999999999997E-6</v>
          </cell>
          <cell r="I1947">
            <v>845135</v>
          </cell>
        </row>
        <row r="1948">
          <cell r="A1948" t="str">
            <v>Total recurring expenses (including 6.1 and 6.2)</v>
          </cell>
          <cell r="B1948">
            <v>7.1636599999999996E-4</v>
          </cell>
          <cell r="I1948">
            <v>850002</v>
          </cell>
        </row>
        <row r="1949">
          <cell r="A1949" t="str">
            <v>Total recurring expenses (including 6.1 and 6.2)</v>
          </cell>
          <cell r="B1949">
            <v>7.8271999999999999E-5</v>
          </cell>
          <cell r="I1949">
            <v>850003</v>
          </cell>
        </row>
        <row r="1950">
          <cell r="A1950" t="str">
            <v>Total recurring expenses (including 6.1 and 6.2)</v>
          </cell>
          <cell r="B1950">
            <v>4.4367999999999999E-5</v>
          </cell>
          <cell r="I1950">
            <v>850004</v>
          </cell>
        </row>
        <row r="1951">
          <cell r="A1951" t="str">
            <v>Interest</v>
          </cell>
          <cell r="B1951">
            <v>-8.1899999999999991E-7</v>
          </cell>
          <cell r="I1951">
            <v>850007</v>
          </cell>
        </row>
        <row r="1952">
          <cell r="A1952" t="str">
            <v>Total recurring expenses (including 6.1 and 6.2)</v>
          </cell>
          <cell r="B1952">
            <v>-6.7221922000000003E-2</v>
          </cell>
          <cell r="I1952">
            <v>850032</v>
          </cell>
        </row>
        <row r="1953">
          <cell r="A1953" t="str">
            <v>Total recurring expenses (including 6.1 and 6.2)</v>
          </cell>
          <cell r="B1953">
            <v>3.7882600000000002E-4</v>
          </cell>
          <cell r="I1953">
            <v>850037</v>
          </cell>
        </row>
        <row r="1954">
          <cell r="A1954" t="str">
            <v>Total recurring expenses (including 6.1 and 6.2)</v>
          </cell>
          <cell r="B1954">
            <v>2.1297399999999997E-4</v>
          </cell>
          <cell r="I1954">
            <v>850040</v>
          </cell>
        </row>
        <row r="1955">
          <cell r="A1955" t="str">
            <v>Total recurring expenses (including 6.1 and 6.2)</v>
          </cell>
          <cell r="B1955">
            <v>-3.3666908000000002E-2</v>
          </cell>
          <cell r="I1955">
            <v>850126</v>
          </cell>
        </row>
        <row r="1956">
          <cell r="A1956" t="str">
            <v>Total recurring expenses (including 6.1 and 6.2)</v>
          </cell>
          <cell r="B1956">
            <v>-1.3752299999999999E-4</v>
          </cell>
          <cell r="I1956">
            <v>850134</v>
          </cell>
        </row>
        <row r="1957">
          <cell r="A1957" t="str">
            <v>Total recurring expenses (including 6.1 and 6.2)</v>
          </cell>
          <cell r="B1957">
            <v>-2.9320300000000002E-4</v>
          </cell>
          <cell r="I1957">
            <v>850135</v>
          </cell>
        </row>
        <row r="1958">
          <cell r="A1958" t="str">
            <v>Total recurring expenses (including 6.1 and 6.2)</v>
          </cell>
          <cell r="B1958">
            <v>6.374146E-2</v>
          </cell>
          <cell r="I1958">
            <v>855116</v>
          </cell>
        </row>
        <row r="1959">
          <cell r="A1959" t="str">
            <v>Total recurring expenses (including 6.1 and 6.2)</v>
          </cell>
          <cell r="B1959">
            <v>1.2697660000000001E-3</v>
          </cell>
          <cell r="I1959">
            <v>855124</v>
          </cell>
        </row>
        <row r="1960">
          <cell r="A1960" t="str">
            <v>Total recurring expenses (including 6.1 and 6.2)</v>
          </cell>
          <cell r="B1960">
            <v>9.9585000000000003E-5</v>
          </cell>
          <cell r="I1960">
            <v>855125</v>
          </cell>
        </row>
        <row r="1961">
          <cell r="A1961" t="str">
            <v>Total recurring expenses (including 6.1 and 6.2)</v>
          </cell>
          <cell r="B1961">
            <v>3.7355936999999999E-2</v>
          </cell>
          <cell r="I1961">
            <v>855126</v>
          </cell>
        </row>
        <row r="1962">
          <cell r="A1962" t="str">
            <v>Total recurring expenses (including 6.1 and 6.2)</v>
          </cell>
          <cell r="B1962">
            <v>1.5259400000000001E-4</v>
          </cell>
          <cell r="I1962">
            <v>855134</v>
          </cell>
        </row>
        <row r="1963">
          <cell r="A1963" t="str">
            <v>Total recurring expenses (including 6.1 and 6.2)</v>
          </cell>
          <cell r="B1963">
            <v>3.2532299999999998E-4</v>
          </cell>
          <cell r="I1963">
            <v>855135</v>
          </cell>
        </row>
        <row r="1964">
          <cell r="A1964" t="str">
            <v>Profit/(loss) on sale/redemption of investments (other than inter-scheme transfer)</v>
          </cell>
          <cell r="B1964">
            <v>1.5328263E-2</v>
          </cell>
          <cell r="I1964">
            <v>885107</v>
          </cell>
        </row>
        <row r="1965">
          <cell r="A1965" t="str">
            <v>Profit/(loss) on sale/redemption of investments (other than inter-scheme transfer)</v>
          </cell>
          <cell r="B1965">
            <v>0</v>
          </cell>
          <cell r="I1965">
            <v>885109</v>
          </cell>
        </row>
        <row r="1966">
          <cell r="A1966" t="str">
            <v>Profit/(loss) on sale/redemption of investments (other than inter-scheme transfer)</v>
          </cell>
          <cell r="B1966">
            <v>0</v>
          </cell>
          <cell r="I1966">
            <v>885118</v>
          </cell>
        </row>
        <row r="1967">
          <cell r="A1967" t="str">
            <v>Profit/(loss) on inter-scheme transfer/sale of investments</v>
          </cell>
          <cell r="B1967">
            <v>5.2743224999999998E-2</v>
          </cell>
          <cell r="I1967">
            <v>890107</v>
          </cell>
        </row>
        <row r="1968">
          <cell r="A1968" t="str">
            <v>Ignore</v>
          </cell>
          <cell r="B1968">
            <v>-4.4249660809999973</v>
          </cell>
          <cell r="I1968">
            <v>100001</v>
          </cell>
        </row>
        <row r="1969">
          <cell r="A1969" t="str">
            <v>Ignore</v>
          </cell>
          <cell r="B1969">
            <v>1.4796171569999694</v>
          </cell>
          <cell r="I1969">
            <v>105017</v>
          </cell>
        </row>
        <row r="1970">
          <cell r="A1970" t="str">
            <v>Ignore</v>
          </cell>
          <cell r="B1970">
            <v>-22.055903446000002</v>
          </cell>
          <cell r="I1970">
            <v>120101</v>
          </cell>
        </row>
        <row r="1971">
          <cell r="A1971" t="str">
            <v>Ignore</v>
          </cell>
          <cell r="B1971">
            <v>1.6945900000000001E-4</v>
          </cell>
          <cell r="I1971">
            <v>120107</v>
          </cell>
        </row>
        <row r="1972">
          <cell r="A1972" t="str">
            <v>Ignore</v>
          </cell>
          <cell r="B1972">
            <v>1.2148210000038147E-3</v>
          </cell>
          <cell r="I1972">
            <v>125100</v>
          </cell>
        </row>
        <row r="1973">
          <cell r="A1973" t="str">
            <v>Ignore</v>
          </cell>
          <cell r="B1973">
            <v>0</v>
          </cell>
          <cell r="I1973">
            <v>126123</v>
          </cell>
        </row>
        <row r="1974">
          <cell r="A1974" t="str">
            <v>Ignore</v>
          </cell>
          <cell r="B1974">
            <v>0</v>
          </cell>
          <cell r="I1974">
            <v>126133</v>
          </cell>
        </row>
        <row r="1975">
          <cell r="A1975" t="str">
            <v>Ignore</v>
          </cell>
          <cell r="B1975">
            <v>0</v>
          </cell>
          <cell r="I1975">
            <v>126134</v>
          </cell>
        </row>
        <row r="1976">
          <cell r="A1976" t="str">
            <v>Ignore</v>
          </cell>
          <cell r="B1976">
            <v>0</v>
          </cell>
          <cell r="I1976">
            <v>126142</v>
          </cell>
        </row>
        <row r="1977">
          <cell r="A1977" t="str">
            <v>Ignore</v>
          </cell>
          <cell r="B1977">
            <v>0</v>
          </cell>
          <cell r="I1977">
            <v>126147</v>
          </cell>
        </row>
        <row r="1978">
          <cell r="A1978" t="str">
            <v>Ignore</v>
          </cell>
          <cell r="B1978">
            <v>0</v>
          </cell>
          <cell r="I1978">
            <v>126164</v>
          </cell>
        </row>
        <row r="1979">
          <cell r="A1979" t="str">
            <v>Ignore</v>
          </cell>
          <cell r="B1979">
            <v>0</v>
          </cell>
          <cell r="I1979">
            <v>126254</v>
          </cell>
        </row>
        <row r="1980">
          <cell r="A1980" t="str">
            <v>Ignore</v>
          </cell>
          <cell r="B1980">
            <v>0</v>
          </cell>
          <cell r="I1980">
            <v>127091</v>
          </cell>
        </row>
        <row r="1981">
          <cell r="A1981" t="str">
            <v>Ignore</v>
          </cell>
          <cell r="B1981">
            <v>0</v>
          </cell>
          <cell r="I1981">
            <v>127144</v>
          </cell>
        </row>
        <row r="1982">
          <cell r="A1982" t="str">
            <v>Ignore</v>
          </cell>
          <cell r="B1982">
            <v>0</v>
          </cell>
          <cell r="I1982">
            <v>130000</v>
          </cell>
        </row>
        <row r="1983">
          <cell r="A1983" t="str">
            <v>Ignore</v>
          </cell>
          <cell r="B1983">
            <v>0</v>
          </cell>
          <cell r="I1983">
            <v>130001</v>
          </cell>
        </row>
        <row r="1984">
          <cell r="A1984" t="str">
            <v>Ignore</v>
          </cell>
          <cell r="B1984">
            <v>-2.90925E-2</v>
          </cell>
          <cell r="I1984">
            <v>130100</v>
          </cell>
        </row>
        <row r="1985">
          <cell r="A1985" t="str">
            <v>Ignore</v>
          </cell>
          <cell r="B1985">
            <v>1.789083200000003E-2</v>
          </cell>
          <cell r="I1985">
            <v>130101</v>
          </cell>
        </row>
        <row r="1986">
          <cell r="A1986" t="str">
            <v>Ignore</v>
          </cell>
          <cell r="B1986">
            <v>0</v>
          </cell>
          <cell r="I1986">
            <v>140001</v>
          </cell>
        </row>
        <row r="1987">
          <cell r="A1987" t="str">
            <v>Ignore</v>
          </cell>
          <cell r="B1987">
            <v>-9.8001749999999995E-3</v>
          </cell>
          <cell r="I1987">
            <v>145001</v>
          </cell>
        </row>
        <row r="1988">
          <cell r="A1988" t="str">
            <v>Ignore</v>
          </cell>
          <cell r="B1988">
            <v>8.1503900000000004E-4</v>
          </cell>
          <cell r="I1988">
            <v>145007</v>
          </cell>
        </row>
        <row r="1989">
          <cell r="A1989" t="str">
            <v>Ignore</v>
          </cell>
          <cell r="B1989">
            <v>4.0400900000000004E-4</v>
          </cell>
          <cell r="I1989">
            <v>145017</v>
          </cell>
        </row>
        <row r="1990">
          <cell r="A1990" t="str">
            <v>Ignore</v>
          </cell>
          <cell r="B1990">
            <v>0</v>
          </cell>
          <cell r="I1990">
            <v>160031</v>
          </cell>
        </row>
        <row r="1991">
          <cell r="A1991" t="str">
            <v>Ignore</v>
          </cell>
          <cell r="B1991">
            <v>2.1999999999999999E-2</v>
          </cell>
          <cell r="I1991">
            <v>165016</v>
          </cell>
        </row>
        <row r="1992">
          <cell r="A1992" t="str">
            <v>Ignore</v>
          </cell>
          <cell r="B1992">
            <v>0</v>
          </cell>
          <cell r="I1992">
            <v>165099</v>
          </cell>
        </row>
        <row r="1993">
          <cell r="A1993" t="str">
            <v>Ignore</v>
          </cell>
          <cell r="B1993">
            <v>3.1095259999997914E-3</v>
          </cell>
          <cell r="I1993">
            <v>200000</v>
          </cell>
        </row>
        <row r="1994">
          <cell r="A1994" t="str">
            <v>Ignore</v>
          </cell>
          <cell r="B1994">
            <v>2.8583300000000161E-4</v>
          </cell>
          <cell r="I1994">
            <v>205000</v>
          </cell>
        </row>
        <row r="1995">
          <cell r="A1995" t="str">
            <v>Ignore</v>
          </cell>
          <cell r="B1995">
            <v>-1.3132999999999993E-5</v>
          </cell>
          <cell r="I1995">
            <v>210005</v>
          </cell>
        </row>
        <row r="1996">
          <cell r="A1996" t="str">
            <v>Ignore</v>
          </cell>
          <cell r="B1996">
            <v>0.12283432699999998</v>
          </cell>
          <cell r="I1996">
            <v>210014</v>
          </cell>
        </row>
        <row r="1997">
          <cell r="A1997" t="str">
            <v>Ignore</v>
          </cell>
          <cell r="B1997">
            <v>0.157352612</v>
          </cell>
          <cell r="I1997">
            <v>210015</v>
          </cell>
        </row>
        <row r="1998">
          <cell r="A1998" t="str">
            <v>Ignore</v>
          </cell>
          <cell r="B1998">
            <v>-2.1756001010000001</v>
          </cell>
          <cell r="I1998">
            <v>210030</v>
          </cell>
        </row>
        <row r="1999">
          <cell r="A1999" t="str">
            <v>Ignore</v>
          </cell>
          <cell r="B1999">
            <v>2.5016347880000001</v>
          </cell>
          <cell r="I1999">
            <v>210032</v>
          </cell>
        </row>
        <row r="2000">
          <cell r="A2000" t="str">
            <v>Ignore</v>
          </cell>
          <cell r="B2000">
            <v>0</v>
          </cell>
          <cell r="I2000">
            <v>220001</v>
          </cell>
        </row>
        <row r="2001">
          <cell r="A2001" t="str">
            <v>Ignore</v>
          </cell>
          <cell r="B2001">
            <v>0</v>
          </cell>
          <cell r="I2001">
            <v>220017</v>
          </cell>
        </row>
        <row r="2002">
          <cell r="A2002" t="str">
            <v>Ignore</v>
          </cell>
          <cell r="B2002">
            <v>0</v>
          </cell>
          <cell r="I2002">
            <v>225000</v>
          </cell>
        </row>
        <row r="2003">
          <cell r="A2003" t="str">
            <v>Ignore</v>
          </cell>
          <cell r="B2003">
            <v>0</v>
          </cell>
          <cell r="I2003">
            <v>225001</v>
          </cell>
        </row>
        <row r="2004">
          <cell r="A2004" t="str">
            <v>Ignore</v>
          </cell>
          <cell r="B2004">
            <v>-3.8480039999999106E-3</v>
          </cell>
          <cell r="I2004">
            <v>225100</v>
          </cell>
        </row>
        <row r="2005">
          <cell r="A2005" t="str">
            <v>Ignore</v>
          </cell>
          <cell r="B2005">
            <v>0.10925946200000047</v>
          </cell>
          <cell r="I2005">
            <v>225103</v>
          </cell>
        </row>
        <row r="2006">
          <cell r="A2006" t="str">
            <v>Ignore</v>
          </cell>
          <cell r="B2006">
            <v>5.7165499999999882E-4</v>
          </cell>
          <cell r="I2006">
            <v>245000</v>
          </cell>
        </row>
        <row r="2007">
          <cell r="A2007" t="str">
            <v>Ignore</v>
          </cell>
          <cell r="B2007">
            <v>2.1762599999999998E-4</v>
          </cell>
          <cell r="I2007">
            <v>255003</v>
          </cell>
        </row>
        <row r="2008">
          <cell r="A2008" t="str">
            <v>Ignore</v>
          </cell>
          <cell r="B2008">
            <v>3.1489699999999996E-4</v>
          </cell>
          <cell r="I2008">
            <v>255015</v>
          </cell>
        </row>
        <row r="2009">
          <cell r="A2009" t="str">
            <v>Ignore</v>
          </cell>
          <cell r="B2009">
            <v>-8.2810000000000002E-4</v>
          </cell>
          <cell r="I2009">
            <v>255046</v>
          </cell>
        </row>
        <row r="2010">
          <cell r="A2010" t="str">
            <v>Ignore</v>
          </cell>
          <cell r="B2010">
            <v>0</v>
          </cell>
          <cell r="I2010">
            <v>255062</v>
          </cell>
        </row>
        <row r="2011">
          <cell r="A2011" t="str">
            <v>Ignore</v>
          </cell>
          <cell r="B2011">
            <v>1.4512600000000003E-4</v>
          </cell>
          <cell r="I2011">
            <v>255074</v>
          </cell>
        </row>
        <row r="2012">
          <cell r="A2012" t="str">
            <v>Ignore</v>
          </cell>
          <cell r="B2012">
            <v>1.4512600000000003E-4</v>
          </cell>
          <cell r="I2012">
            <v>255075</v>
          </cell>
        </row>
        <row r="2013">
          <cell r="A2013" t="str">
            <v>Ignore</v>
          </cell>
          <cell r="B2013">
            <v>1.1002240000000006E-3</v>
          </cell>
          <cell r="I2013">
            <v>255076</v>
          </cell>
        </row>
        <row r="2014">
          <cell r="A2014" t="str">
            <v>Ignore</v>
          </cell>
          <cell r="B2014">
            <v>2.7985599999998231E-4</v>
          </cell>
          <cell r="I2014">
            <v>255077</v>
          </cell>
        </row>
        <row r="2015">
          <cell r="A2015" t="str">
            <v>Ignore</v>
          </cell>
          <cell r="B2015">
            <v>2.7985599999998231E-4</v>
          </cell>
          <cell r="I2015">
            <v>255078</v>
          </cell>
        </row>
        <row r="2016">
          <cell r="A2016" t="str">
            <v>Ignore</v>
          </cell>
          <cell r="B2016">
            <v>7.3146000000000089E-5</v>
          </cell>
          <cell r="I2016">
            <v>255091</v>
          </cell>
        </row>
        <row r="2017">
          <cell r="A2017" t="str">
            <v>Ignore</v>
          </cell>
          <cell r="B2017">
            <v>0</v>
          </cell>
          <cell r="I2017">
            <v>255099</v>
          </cell>
        </row>
        <row r="2018">
          <cell r="A2018" t="str">
            <v>Ignore</v>
          </cell>
          <cell r="B2018">
            <v>-4.5768100000000004E-4</v>
          </cell>
          <cell r="I2018">
            <v>261002</v>
          </cell>
        </row>
        <row r="2019">
          <cell r="A2019" t="str">
            <v>Ignore</v>
          </cell>
          <cell r="B2019">
            <v>-9.39217E-4</v>
          </cell>
          <cell r="I2019">
            <v>261003</v>
          </cell>
        </row>
        <row r="2020">
          <cell r="A2020" t="str">
            <v>Ignore</v>
          </cell>
          <cell r="B2020">
            <v>-6.74722E-4</v>
          </cell>
          <cell r="I2020">
            <v>261004</v>
          </cell>
        </row>
        <row r="2021">
          <cell r="A2021" t="str">
            <v>Ignore</v>
          </cell>
          <cell r="B2021">
            <v>-2.8647709999999999E-3</v>
          </cell>
          <cell r="I2021">
            <v>261005</v>
          </cell>
        </row>
        <row r="2022">
          <cell r="A2022" t="str">
            <v>Ignore</v>
          </cell>
          <cell r="B2022">
            <v>-3.7365331000000002E-2</v>
          </cell>
          <cell r="I2022">
            <v>261007</v>
          </cell>
        </row>
        <row r="2023">
          <cell r="A2023" t="str">
            <v>Ignore</v>
          </cell>
          <cell r="B2023">
            <v>-1.6233040000000001E-3</v>
          </cell>
          <cell r="I2023">
            <v>261009</v>
          </cell>
        </row>
        <row r="2024">
          <cell r="A2024" t="str">
            <v>Ignore</v>
          </cell>
          <cell r="B2024">
            <v>-3.5300239999999997E-3</v>
          </cell>
          <cell r="I2024">
            <v>261010</v>
          </cell>
        </row>
        <row r="2025">
          <cell r="A2025" t="str">
            <v>Ignore</v>
          </cell>
          <cell r="B2025">
            <v>-8.121886E-3</v>
          </cell>
          <cell r="I2025">
            <v>261011</v>
          </cell>
        </row>
        <row r="2026">
          <cell r="A2026" t="str">
            <v>Ignore</v>
          </cell>
          <cell r="B2026">
            <v>-7.0125750000000001E-3</v>
          </cell>
          <cell r="I2026">
            <v>261016</v>
          </cell>
        </row>
        <row r="2027">
          <cell r="A2027" t="str">
            <v>Ignore</v>
          </cell>
          <cell r="B2027">
            <v>-2.3630970000000002E-3</v>
          </cell>
          <cell r="I2027">
            <v>261017</v>
          </cell>
        </row>
        <row r="2028">
          <cell r="A2028" t="str">
            <v>Ignore</v>
          </cell>
          <cell r="B2028">
            <v>2.9796666319999998</v>
          </cell>
          <cell r="I2028">
            <v>500016</v>
          </cell>
        </row>
        <row r="2029">
          <cell r="A2029" t="str">
            <v>Ignore</v>
          </cell>
          <cell r="B2029">
            <v>0.499815699</v>
          </cell>
          <cell r="I2029">
            <v>500019</v>
          </cell>
        </row>
        <row r="2030">
          <cell r="A2030" t="str">
            <v>Ignore</v>
          </cell>
          <cell r="B2030">
            <v>-0.10584229800000004</v>
          </cell>
          <cell r="I2030">
            <v>500026</v>
          </cell>
        </row>
        <row r="2031">
          <cell r="A2031" t="str">
            <v>Ignore</v>
          </cell>
          <cell r="B2031">
            <v>1.8605950000000011E-3</v>
          </cell>
          <cell r="I2031">
            <v>500029</v>
          </cell>
        </row>
        <row r="2032">
          <cell r="A2032" t="str">
            <v>Ignore</v>
          </cell>
          <cell r="B2032">
            <v>4.0854278170000002</v>
          </cell>
          <cell r="I2032">
            <v>505016</v>
          </cell>
        </row>
        <row r="2033">
          <cell r="A2033" t="str">
            <v>Ignore</v>
          </cell>
          <cell r="B2033">
            <v>0.395705788</v>
          </cell>
          <cell r="I2033">
            <v>505019</v>
          </cell>
        </row>
        <row r="2034">
          <cell r="A2034" t="str">
            <v>Ignore</v>
          </cell>
          <cell r="B2034">
            <v>-0.22157264400000012</v>
          </cell>
          <cell r="I2034">
            <v>505026</v>
          </cell>
        </row>
        <row r="2035">
          <cell r="A2035" t="str">
            <v>Ignore</v>
          </cell>
          <cell r="B2035">
            <v>1.9146859999999986E-3</v>
          </cell>
          <cell r="I2035">
            <v>505029</v>
          </cell>
        </row>
        <row r="2036">
          <cell r="A2036" t="str">
            <v>Ignore</v>
          </cell>
          <cell r="B2036">
            <v>3.3496379090000006</v>
          </cell>
          <cell r="I2036">
            <v>510016</v>
          </cell>
        </row>
        <row r="2037">
          <cell r="A2037" t="str">
            <v>Ignore</v>
          </cell>
          <cell r="B2037">
            <v>0.17894304700000002</v>
          </cell>
          <cell r="I2037">
            <v>510019</v>
          </cell>
        </row>
        <row r="2038">
          <cell r="A2038" t="str">
            <v>Ignore</v>
          </cell>
          <cell r="B2038">
            <v>-0.10146266600000002</v>
          </cell>
          <cell r="I2038">
            <v>510026</v>
          </cell>
        </row>
        <row r="2039">
          <cell r="A2039" t="str">
            <v>Ignore</v>
          </cell>
          <cell r="B2039">
            <v>5.146689999999995E-4</v>
          </cell>
          <cell r="I2039">
            <v>510029</v>
          </cell>
        </row>
        <row r="2040">
          <cell r="A2040" t="str">
            <v>Ignore</v>
          </cell>
          <cell r="B2040">
            <v>0</v>
          </cell>
          <cell r="I2040">
            <v>515001</v>
          </cell>
        </row>
        <row r="2041">
          <cell r="A2041" t="str">
            <v>Ignore</v>
          </cell>
          <cell r="B2041">
            <v>0</v>
          </cell>
          <cell r="I2041">
            <v>515002</v>
          </cell>
        </row>
        <row r="2042">
          <cell r="A2042" t="str">
            <v>Ignore</v>
          </cell>
          <cell r="B2042">
            <v>0</v>
          </cell>
          <cell r="I2042">
            <v>515116</v>
          </cell>
        </row>
        <row r="2043">
          <cell r="A2043" t="str">
            <v>Ignore</v>
          </cell>
          <cell r="B2043">
            <v>0</v>
          </cell>
          <cell r="I2043">
            <v>515119</v>
          </cell>
        </row>
        <row r="2044">
          <cell r="A2044" t="str">
            <v>Ignore</v>
          </cell>
          <cell r="B2044">
            <v>0</v>
          </cell>
          <cell r="I2044">
            <v>515126</v>
          </cell>
        </row>
        <row r="2045">
          <cell r="A2045" t="str">
            <v>Ignore</v>
          </cell>
          <cell r="B2045">
            <v>0</v>
          </cell>
          <cell r="I2045">
            <v>515129</v>
          </cell>
        </row>
        <row r="2046">
          <cell r="A2046" t="str">
            <v>Ignore</v>
          </cell>
          <cell r="B2046">
            <v>0</v>
          </cell>
          <cell r="I2046">
            <v>515216</v>
          </cell>
        </row>
        <row r="2047">
          <cell r="A2047" t="str">
            <v>Ignore</v>
          </cell>
          <cell r="B2047">
            <v>0</v>
          </cell>
          <cell r="I2047">
            <v>515219</v>
          </cell>
        </row>
        <row r="2048">
          <cell r="A2048" t="str">
            <v>Ignore</v>
          </cell>
          <cell r="B2048">
            <v>0</v>
          </cell>
          <cell r="I2048">
            <v>515226</v>
          </cell>
        </row>
        <row r="2049">
          <cell r="A2049" t="str">
            <v>Ignore</v>
          </cell>
          <cell r="B2049">
            <v>0</v>
          </cell>
          <cell r="I2049">
            <v>515229</v>
          </cell>
        </row>
        <row r="2050">
          <cell r="A2050" t="str">
            <v>Ignore</v>
          </cell>
          <cell r="B2050">
            <v>0</v>
          </cell>
          <cell r="I2050">
            <v>515501</v>
          </cell>
        </row>
        <row r="2051">
          <cell r="A2051" t="str">
            <v>Dividend</v>
          </cell>
          <cell r="B2051">
            <v>-0.73041270000000003</v>
          </cell>
          <cell r="I2051">
            <v>700101</v>
          </cell>
        </row>
        <row r="2052">
          <cell r="A2052" t="str">
            <v>Interest</v>
          </cell>
          <cell r="B2052">
            <v>-8.1503900000000004E-4</v>
          </cell>
          <cell r="I2052">
            <v>705107</v>
          </cell>
        </row>
        <row r="2053">
          <cell r="A2053" t="str">
            <v>Interest</v>
          </cell>
          <cell r="B2053">
            <v>-1.3749680000000001E-3</v>
          </cell>
          <cell r="I2053">
            <v>705196</v>
          </cell>
        </row>
        <row r="2054">
          <cell r="A2054" t="str">
            <v>Interest</v>
          </cell>
          <cell r="B2054">
            <v>-0.13513478200000001</v>
          </cell>
          <cell r="I2054">
            <v>710117</v>
          </cell>
        </row>
        <row r="2055">
          <cell r="A2055" t="str">
            <v>Profit/(loss) on sale/redemption of investments (other than inter-scheme transfer)</v>
          </cell>
          <cell r="B2055">
            <v>-12.473480507</v>
          </cell>
          <cell r="I2055">
            <v>715101</v>
          </cell>
        </row>
        <row r="2056">
          <cell r="A2056" t="str">
            <v>Profit/(loss) on sale/redemption of investments (other than inter-scheme transfer)</v>
          </cell>
          <cell r="B2056">
            <v>0</v>
          </cell>
          <cell r="I2056">
            <v>715107</v>
          </cell>
        </row>
        <row r="2057">
          <cell r="A2057" t="str">
            <v>~Other income (indicating nature)</v>
          </cell>
          <cell r="B2057">
            <v>-5.1301408000000007E-2</v>
          </cell>
          <cell r="I2057">
            <v>745000</v>
          </cell>
        </row>
        <row r="2058">
          <cell r="A2058" t="str">
            <v>~Other income (indicating nature)</v>
          </cell>
          <cell r="B2058">
            <v>-3.1433000000000003E-4</v>
          </cell>
          <cell r="I2058">
            <v>750100</v>
          </cell>
        </row>
        <row r="2059">
          <cell r="A2059" t="str">
            <v>Ignore</v>
          </cell>
          <cell r="B2059">
            <v>22.055903446000002</v>
          </cell>
          <cell r="I2059">
            <v>780101</v>
          </cell>
        </row>
        <row r="2060">
          <cell r="A2060" t="str">
            <v>Ignore</v>
          </cell>
          <cell r="B2060">
            <v>-1.6945900000000001E-4</v>
          </cell>
          <cell r="I2060">
            <v>780107</v>
          </cell>
        </row>
        <row r="2061">
          <cell r="A2061" t="str">
            <v>Management fees</v>
          </cell>
          <cell r="B2061">
            <v>0.33898305099999998</v>
          </cell>
          <cell r="I2061">
            <v>800100</v>
          </cell>
        </row>
        <row r="2062">
          <cell r="A2062" t="str">
            <v>Management fees</v>
          </cell>
          <cell r="B2062">
            <v>1.449349703</v>
          </cell>
          <cell r="I2062">
            <v>800116</v>
          </cell>
        </row>
        <row r="2063">
          <cell r="A2063" t="str">
            <v>Management fees</v>
          </cell>
          <cell r="B2063">
            <v>4.0106473999999996E-2</v>
          </cell>
          <cell r="I2063">
            <v>800119</v>
          </cell>
        </row>
        <row r="2064">
          <cell r="A2064" t="str">
            <v>Management fees</v>
          </cell>
          <cell r="B2064">
            <v>0.10340068299999999</v>
          </cell>
          <cell r="I2064">
            <v>800126</v>
          </cell>
        </row>
        <row r="2065">
          <cell r="A2065" t="str">
            <v>Management fees</v>
          </cell>
          <cell r="B2065">
            <v>2.3638279999999997E-3</v>
          </cell>
          <cell r="I2065">
            <v>800129</v>
          </cell>
        </row>
        <row r="2066">
          <cell r="A2066" t="str">
            <v>Service Tax on Management Fees</v>
          </cell>
          <cell r="B2066">
            <v>3.0508475E-2</v>
          </cell>
          <cell r="I2066">
            <v>807100</v>
          </cell>
        </row>
        <row r="2067">
          <cell r="A2067" t="str">
            <v>Service Tax on Management Fees</v>
          </cell>
          <cell r="B2067">
            <v>0.130441472</v>
          </cell>
          <cell r="I2067">
            <v>807116</v>
          </cell>
        </row>
        <row r="2068">
          <cell r="A2068" t="str">
            <v>Service Tax on Management Fees</v>
          </cell>
          <cell r="B2068">
            <v>3.6095789999999999E-3</v>
          </cell>
          <cell r="I2068">
            <v>807119</v>
          </cell>
        </row>
        <row r="2069">
          <cell r="A2069" t="str">
            <v>Service Tax on Management Fees</v>
          </cell>
          <cell r="B2069">
            <v>9.306066E-3</v>
          </cell>
          <cell r="I2069">
            <v>807126</v>
          </cell>
        </row>
        <row r="2070">
          <cell r="A2070" t="str">
            <v>Service Tax on Management Fees</v>
          </cell>
          <cell r="B2070">
            <v>2.1274099999999999E-4</v>
          </cell>
          <cell r="I2070">
            <v>807129</v>
          </cell>
        </row>
        <row r="2071">
          <cell r="A2071" t="str">
            <v>Service Tax on Management Fees</v>
          </cell>
          <cell r="B2071">
            <v>3.0508475E-2</v>
          </cell>
          <cell r="I2071">
            <v>808100</v>
          </cell>
        </row>
        <row r="2072">
          <cell r="A2072" t="str">
            <v>Service Tax on Management Fees</v>
          </cell>
          <cell r="B2072">
            <v>0.130441472</v>
          </cell>
          <cell r="I2072">
            <v>808116</v>
          </cell>
        </row>
        <row r="2073">
          <cell r="A2073" t="str">
            <v>Service Tax on Management Fees</v>
          </cell>
          <cell r="B2073">
            <v>3.6095789999999999E-3</v>
          </cell>
          <cell r="I2073">
            <v>808119</v>
          </cell>
        </row>
        <row r="2074">
          <cell r="A2074" t="str">
            <v>Service Tax on Management Fees</v>
          </cell>
          <cell r="B2074">
            <v>9.306066E-3</v>
          </cell>
          <cell r="I2074">
            <v>808126</v>
          </cell>
        </row>
        <row r="2075">
          <cell r="A2075" t="str">
            <v>Service Tax on Management Fees</v>
          </cell>
          <cell r="B2075">
            <v>2.1274099999999999E-4</v>
          </cell>
          <cell r="I2075">
            <v>808129</v>
          </cell>
        </row>
        <row r="2076">
          <cell r="A2076" t="str">
            <v>Trustee fees</v>
          </cell>
          <cell r="B2076">
            <v>1.6714862E-2</v>
          </cell>
          <cell r="I2076">
            <v>810116</v>
          </cell>
        </row>
        <row r="2077">
          <cell r="A2077" t="str">
            <v>Trustee fees</v>
          </cell>
          <cell r="B2077">
            <v>4.62533E-4</v>
          </cell>
          <cell r="I2077">
            <v>810119</v>
          </cell>
        </row>
        <row r="2078">
          <cell r="A2078" t="str">
            <v>Trustee fees</v>
          </cell>
          <cell r="B2078">
            <v>1.1924889999999999E-3</v>
          </cell>
          <cell r="I2078">
            <v>810126</v>
          </cell>
        </row>
        <row r="2079">
          <cell r="A2079" t="str">
            <v>Trustee fees</v>
          </cell>
          <cell r="B2079">
            <v>2.7256000000000001E-5</v>
          </cell>
          <cell r="I2079">
            <v>810129</v>
          </cell>
        </row>
        <row r="2080">
          <cell r="A2080" t="str">
            <v>Total recurring expenses (including 6.1 and 6.2)</v>
          </cell>
          <cell r="B2080">
            <v>2.163497735</v>
          </cell>
          <cell r="I2080">
            <v>815001</v>
          </cell>
        </row>
        <row r="2081">
          <cell r="A2081" t="str">
            <v>Total recurring expenses (including 6.1 and 6.2)</v>
          </cell>
          <cell r="B2081">
            <v>2.8647709999999999E-3</v>
          </cell>
          <cell r="I2081">
            <v>820100</v>
          </cell>
        </row>
        <row r="2082">
          <cell r="A2082" t="str">
            <v>Total recurring expenses (including 6.1 and 6.2)</v>
          </cell>
          <cell r="B2082">
            <v>2.4664017E-2</v>
          </cell>
          <cell r="I2082">
            <v>825100</v>
          </cell>
        </row>
        <row r="2083">
          <cell r="A2083" t="str">
            <v>Total recurring expenses (including 6.1 and 6.2)</v>
          </cell>
          <cell r="B2083">
            <v>5.5576839999999994E-3</v>
          </cell>
          <cell r="I2083">
            <v>830000</v>
          </cell>
        </row>
        <row r="2084">
          <cell r="A2084" t="str">
            <v>Total recurring expenses (including 6.1 and 6.2)</v>
          </cell>
          <cell r="B2084">
            <v>4.4958489999999997E-3</v>
          </cell>
          <cell r="I2084">
            <v>830001</v>
          </cell>
        </row>
        <row r="2085">
          <cell r="A2085" t="str">
            <v>Total recurring expenses (including 6.1 and 6.2)</v>
          </cell>
          <cell r="B2085">
            <v>0.23085159699999996</v>
          </cell>
          <cell r="I2085">
            <v>835003</v>
          </cell>
        </row>
        <row r="2086">
          <cell r="A2086" t="str">
            <v>Total recurring expenses (including 6.1 and 6.2)</v>
          </cell>
          <cell r="B2086">
            <v>3.3429732000000004E-2</v>
          </cell>
          <cell r="I2086">
            <v>845116</v>
          </cell>
        </row>
        <row r="2087">
          <cell r="A2087" t="str">
            <v>Total recurring expenses (including 6.1 and 6.2)</v>
          </cell>
          <cell r="B2087">
            <v>9.2507099999999997E-4</v>
          </cell>
          <cell r="I2087">
            <v>845119</v>
          </cell>
        </row>
        <row r="2088">
          <cell r="A2088" t="str">
            <v>Total recurring expenses (including 6.1 and 6.2)</v>
          </cell>
          <cell r="B2088">
            <v>2.3849769999999999E-3</v>
          </cell>
          <cell r="I2088">
            <v>845126</v>
          </cell>
        </row>
        <row r="2089">
          <cell r="A2089" t="str">
            <v>Total recurring expenses (including 6.1 and 6.2)</v>
          </cell>
          <cell r="B2089">
            <v>5.4515999999999998E-5</v>
          </cell>
          <cell r="I2089">
            <v>845129</v>
          </cell>
        </row>
        <row r="2090">
          <cell r="A2090" t="str">
            <v>Total recurring expenses (including 6.1 and 6.2)</v>
          </cell>
          <cell r="B2090">
            <v>4.3676009999999994E-2</v>
          </cell>
          <cell r="I2090">
            <v>850002</v>
          </cell>
        </row>
        <row r="2091">
          <cell r="A2091" t="str">
            <v>Total recurring expenses (including 6.1 and 6.2)</v>
          </cell>
          <cell r="B2091">
            <v>4.9986930000000002E-3</v>
          </cell>
          <cell r="I2091">
            <v>850003</v>
          </cell>
        </row>
        <row r="2092">
          <cell r="A2092" t="str">
            <v>Total recurring expenses (including 6.1 and 6.2)</v>
          </cell>
          <cell r="B2092">
            <v>3.6721120000000004E-3</v>
          </cell>
          <cell r="I2092">
            <v>850004</v>
          </cell>
        </row>
        <row r="2093">
          <cell r="A2093" t="str">
            <v>Total recurring expenses (including 6.1 and 6.2)</v>
          </cell>
          <cell r="B2093">
            <v>-2.5016347880000001</v>
          </cell>
          <cell r="I2093">
            <v>850032</v>
          </cell>
        </row>
        <row r="2094">
          <cell r="A2094" t="str">
            <v>Total recurring expenses (including 6.1 and 6.2)</v>
          </cell>
          <cell r="B2094">
            <v>8.3110240000000002E-3</v>
          </cell>
          <cell r="I2094">
            <v>850037</v>
          </cell>
        </row>
        <row r="2095">
          <cell r="A2095" t="str">
            <v>Total recurring expenses (including 6.1 and 6.2)</v>
          </cell>
          <cell r="B2095">
            <v>9.0452960000000013E-3</v>
          </cell>
          <cell r="I2095">
            <v>850040</v>
          </cell>
        </row>
        <row r="2096">
          <cell r="A2096" t="str">
            <v>Total recurring expenses (including 6.1 and 6.2)</v>
          </cell>
          <cell r="B2096">
            <v>-0.153835791</v>
          </cell>
          <cell r="I2096">
            <v>850126</v>
          </cell>
        </row>
        <row r="2097">
          <cell r="A2097" t="str">
            <v>Total recurring expenses (including 6.1 and 6.2)</v>
          </cell>
          <cell r="B2097">
            <v>-3.5168209999999998E-3</v>
          </cell>
          <cell r="I2097">
            <v>850129</v>
          </cell>
        </row>
        <row r="2098">
          <cell r="A2098" t="str">
            <v>Total recurring expenses (including 6.1 and 6.2)</v>
          </cell>
          <cell r="B2098">
            <v>8.773518000000001E-2</v>
          </cell>
          <cell r="I2098">
            <v>850316</v>
          </cell>
        </row>
        <row r="2099">
          <cell r="A2099" t="str">
            <v>Total recurring expenses (including 6.1 and 6.2)</v>
          </cell>
          <cell r="B2099">
            <v>2.4396499999999998E-3</v>
          </cell>
          <cell r="I2099">
            <v>850319</v>
          </cell>
        </row>
        <row r="2100">
          <cell r="A2100" t="str">
            <v>Total recurring expenses (including 6.1 and 6.2)</v>
          </cell>
          <cell r="B2100">
            <v>-0.16535450200000001</v>
          </cell>
          <cell r="I2100">
            <v>850501</v>
          </cell>
        </row>
        <row r="2101">
          <cell r="A2101" t="str">
            <v>Total recurring expenses (including 6.1 and 6.2)</v>
          </cell>
          <cell r="B2101">
            <v>-0.4</v>
          </cell>
          <cell r="I2101">
            <v>855100</v>
          </cell>
        </row>
        <row r="2102">
          <cell r="A2102" t="str">
            <v>Total recurring expenses (including 6.1 and 6.2)</v>
          </cell>
          <cell r="B2102">
            <v>2.3400807079999999</v>
          </cell>
          <cell r="I2102">
            <v>855116</v>
          </cell>
        </row>
        <row r="2103">
          <cell r="A2103" t="str">
            <v>Total recurring expenses (including 6.1 and 6.2)</v>
          </cell>
          <cell r="B2103">
            <v>6.4754774000000001E-2</v>
          </cell>
          <cell r="I2103">
            <v>855119</v>
          </cell>
        </row>
        <row r="2104">
          <cell r="A2104" t="str">
            <v>Total recurring expenses (including 6.1 and 6.2)</v>
          </cell>
          <cell r="B2104">
            <v>0.166948033</v>
          </cell>
          <cell r="I2104">
            <v>855126</v>
          </cell>
        </row>
        <row r="2105">
          <cell r="A2105" t="str">
            <v>Total recurring expenses (including 6.1 and 6.2)</v>
          </cell>
          <cell r="B2105">
            <v>3.8165859999999999E-3</v>
          </cell>
          <cell r="I2105">
            <v>855129</v>
          </cell>
        </row>
        <row r="2106">
          <cell r="A2106" t="str">
            <v>Profit/(loss) on sale/redemption of investments (other than inter-scheme transfer)</v>
          </cell>
          <cell r="B2106">
            <v>0.33715962599999999</v>
          </cell>
          <cell r="I2106">
            <v>885101</v>
          </cell>
        </row>
        <row r="2107">
          <cell r="A2107" t="str">
            <v>Ignore</v>
          </cell>
          <cell r="B2107">
            <v>0.94667301300000006</v>
          </cell>
          <cell r="I2107">
            <v>100001</v>
          </cell>
        </row>
        <row r="2108">
          <cell r="A2108" t="str">
            <v>Ignore</v>
          </cell>
          <cell r="B2108">
            <v>-2.8624519519999998</v>
          </cell>
          <cell r="I2108">
            <v>100007</v>
          </cell>
        </row>
        <row r="2109">
          <cell r="A2109" t="str">
            <v>Ignore</v>
          </cell>
          <cell r="B2109">
            <v>-8.4579453000000004</v>
          </cell>
          <cell r="I2109">
            <v>100009</v>
          </cell>
        </row>
        <row r="2110">
          <cell r="A2110" t="str">
            <v>Ignore</v>
          </cell>
          <cell r="B2110">
            <v>-2.951934837</v>
          </cell>
          <cell r="I2110">
            <v>100011</v>
          </cell>
        </row>
        <row r="2111">
          <cell r="A2111" t="str">
            <v>Ignore</v>
          </cell>
          <cell r="B2111">
            <v>-0.79495987800006862</v>
          </cell>
          <cell r="I2111">
            <v>105017</v>
          </cell>
        </row>
        <row r="2112">
          <cell r="A2112" t="str">
            <v>Ignore</v>
          </cell>
          <cell r="B2112">
            <v>-1.2307613039999998</v>
          </cell>
          <cell r="I2112">
            <v>120101</v>
          </cell>
        </row>
        <row r="2113">
          <cell r="A2113" t="str">
            <v>Ignore</v>
          </cell>
          <cell r="B2113">
            <v>0.21789435499999998</v>
          </cell>
          <cell r="I2113">
            <v>120107</v>
          </cell>
        </row>
        <row r="2114">
          <cell r="A2114" t="str">
            <v>Ignore</v>
          </cell>
          <cell r="B2114">
            <v>0.1677283</v>
          </cell>
          <cell r="I2114">
            <v>120109</v>
          </cell>
        </row>
        <row r="2115">
          <cell r="A2115" t="str">
            <v>Ignore</v>
          </cell>
          <cell r="B2115">
            <v>3.3149999999999998E-4</v>
          </cell>
          <cell r="I2115">
            <v>120111</v>
          </cell>
        </row>
        <row r="2116">
          <cell r="A2116" t="str">
            <v>Ignore</v>
          </cell>
          <cell r="B2116">
            <v>1.4989000129699708E-5</v>
          </cell>
          <cell r="I2116">
            <v>125100</v>
          </cell>
        </row>
        <row r="2117">
          <cell r="A2117" t="str">
            <v>Ignore</v>
          </cell>
          <cell r="B2117">
            <v>0</v>
          </cell>
          <cell r="I2117">
            <v>126123</v>
          </cell>
        </row>
        <row r="2118">
          <cell r="A2118" t="str">
            <v>Ignore</v>
          </cell>
          <cell r="B2118">
            <v>0</v>
          </cell>
          <cell r="I2118">
            <v>126134</v>
          </cell>
        </row>
        <row r="2119">
          <cell r="A2119" t="str">
            <v>Ignore</v>
          </cell>
          <cell r="B2119">
            <v>0</v>
          </cell>
          <cell r="I2119">
            <v>126164</v>
          </cell>
        </row>
        <row r="2120">
          <cell r="A2120" t="str">
            <v>Ignore</v>
          </cell>
          <cell r="B2120">
            <v>0</v>
          </cell>
          <cell r="I2120">
            <v>126254</v>
          </cell>
        </row>
        <row r="2121">
          <cell r="A2121" t="str">
            <v>Ignore</v>
          </cell>
          <cell r="B2121">
            <v>0</v>
          </cell>
          <cell r="I2121">
            <v>127091</v>
          </cell>
        </row>
        <row r="2122">
          <cell r="A2122" t="str">
            <v>Ignore</v>
          </cell>
          <cell r="B2122">
            <v>0</v>
          </cell>
          <cell r="I2122">
            <v>127144</v>
          </cell>
        </row>
        <row r="2123">
          <cell r="A2123" t="str">
            <v>Ignore</v>
          </cell>
          <cell r="B2123">
            <v>0</v>
          </cell>
          <cell r="I2123">
            <v>130000</v>
          </cell>
        </row>
        <row r="2124">
          <cell r="A2124" t="str">
            <v>Ignore</v>
          </cell>
          <cell r="B2124">
            <v>0</v>
          </cell>
          <cell r="I2124">
            <v>130001</v>
          </cell>
        </row>
        <row r="2125">
          <cell r="A2125" t="str">
            <v>Ignore</v>
          </cell>
          <cell r="B2125">
            <v>-0.13446420000000001</v>
          </cell>
          <cell r="I2125">
            <v>130100</v>
          </cell>
        </row>
        <row r="2126">
          <cell r="A2126" t="str">
            <v>Ignore</v>
          </cell>
          <cell r="B2126">
            <v>-6.4999999944120641E-8</v>
          </cell>
          <cell r="I2126">
            <v>130101</v>
          </cell>
        </row>
        <row r="2127">
          <cell r="A2127" t="str">
            <v>Ignore</v>
          </cell>
          <cell r="B2127">
            <v>0</v>
          </cell>
          <cell r="I2127">
            <v>140001</v>
          </cell>
        </row>
        <row r="2128">
          <cell r="A2128" t="str">
            <v>Ignore</v>
          </cell>
          <cell r="B2128">
            <v>0</v>
          </cell>
          <cell r="I2128">
            <v>140007</v>
          </cell>
        </row>
        <row r="2129">
          <cell r="A2129" t="str">
            <v>Ignore</v>
          </cell>
          <cell r="B2129">
            <v>0</v>
          </cell>
          <cell r="I2129">
            <v>140009</v>
          </cell>
        </row>
        <row r="2130">
          <cell r="A2130" t="str">
            <v>Ignore</v>
          </cell>
          <cell r="B2130">
            <v>-9.6950000000000005E-3</v>
          </cell>
          <cell r="I2130">
            <v>145001</v>
          </cell>
        </row>
        <row r="2131">
          <cell r="A2131" t="str">
            <v>Ignore</v>
          </cell>
          <cell r="B2131">
            <v>-2.8188904000000004E-2</v>
          </cell>
          <cell r="I2131">
            <v>145007</v>
          </cell>
        </row>
        <row r="2132">
          <cell r="A2132" t="str">
            <v>Ignore</v>
          </cell>
          <cell r="B2132">
            <v>-0.16679086699999998</v>
          </cell>
          <cell r="I2132">
            <v>145009</v>
          </cell>
        </row>
        <row r="2133">
          <cell r="A2133" t="str">
            <v>Ignore</v>
          </cell>
          <cell r="B2133">
            <v>-4.3905662999999998E-2</v>
          </cell>
          <cell r="I2133">
            <v>145011</v>
          </cell>
        </row>
        <row r="2134">
          <cell r="A2134" t="str">
            <v>Ignore</v>
          </cell>
          <cell r="B2134">
            <v>5.4140000000000002E-6</v>
          </cell>
          <cell r="I2134">
            <v>145017</v>
          </cell>
        </row>
        <row r="2135">
          <cell r="A2135" t="str">
            <v>Ignore</v>
          </cell>
          <cell r="B2135">
            <v>0</v>
          </cell>
          <cell r="I2135">
            <v>160023</v>
          </cell>
        </row>
        <row r="2136">
          <cell r="A2136" t="str">
            <v>Ignore</v>
          </cell>
          <cell r="B2136">
            <v>0</v>
          </cell>
          <cell r="I2136">
            <v>160031</v>
          </cell>
        </row>
        <row r="2137">
          <cell r="A2137" t="str">
            <v>Ignore</v>
          </cell>
          <cell r="B2137">
            <v>-7.5499999999999998E-2</v>
          </cell>
          <cell r="I2137">
            <v>165016</v>
          </cell>
        </row>
        <row r="2138">
          <cell r="A2138" t="str">
            <v>Ignore</v>
          </cell>
          <cell r="B2138">
            <v>0</v>
          </cell>
          <cell r="I2138">
            <v>165099</v>
          </cell>
        </row>
        <row r="2139">
          <cell r="A2139" t="str">
            <v>Ignore</v>
          </cell>
          <cell r="B2139">
            <v>0.10877066499999985</v>
          </cell>
          <cell r="I2139">
            <v>200000</v>
          </cell>
        </row>
        <row r="2140">
          <cell r="A2140" t="str">
            <v>Ignore</v>
          </cell>
          <cell r="B2140">
            <v>8.2612000000000991E-5</v>
          </cell>
          <cell r="I2140">
            <v>205000</v>
          </cell>
        </row>
        <row r="2141">
          <cell r="A2141" t="str">
            <v>Ignore</v>
          </cell>
          <cell r="B2141">
            <v>1.3391339999999999E-3</v>
          </cell>
          <cell r="I2141">
            <v>210005</v>
          </cell>
        </row>
        <row r="2142">
          <cell r="A2142" t="str">
            <v>Ignore</v>
          </cell>
          <cell r="B2142">
            <v>3.9083412999999997E-2</v>
          </cell>
          <cell r="I2142">
            <v>210014</v>
          </cell>
        </row>
        <row r="2143">
          <cell r="A2143" t="str">
            <v>Ignore</v>
          </cell>
          <cell r="B2143">
            <v>2.6608622999999998E-2</v>
          </cell>
          <cell r="I2143">
            <v>210015</v>
          </cell>
        </row>
        <row r="2144">
          <cell r="A2144" t="str">
            <v>Ignore</v>
          </cell>
          <cell r="B2144">
            <v>-0.88471342899999994</v>
          </cell>
          <cell r="I2144">
            <v>210030</v>
          </cell>
        </row>
        <row r="2145">
          <cell r="A2145" t="str">
            <v>Ignore</v>
          </cell>
          <cell r="B2145">
            <v>0.87517725299999993</v>
          </cell>
          <cell r="I2145">
            <v>210032</v>
          </cell>
        </row>
        <row r="2146">
          <cell r="A2146" t="str">
            <v>Ignore</v>
          </cell>
          <cell r="B2146">
            <v>1.9499999999999993E-7</v>
          </cell>
          <cell r="I2146">
            <v>210053</v>
          </cell>
        </row>
        <row r="2147">
          <cell r="A2147" t="str">
            <v>Ignore</v>
          </cell>
          <cell r="B2147">
            <v>0</v>
          </cell>
          <cell r="I2147">
            <v>210502</v>
          </cell>
        </row>
        <row r="2148">
          <cell r="A2148" t="str">
            <v>Ignore</v>
          </cell>
          <cell r="B2148">
            <v>0</v>
          </cell>
          <cell r="I2148">
            <v>220001</v>
          </cell>
        </row>
        <row r="2149">
          <cell r="A2149" t="str">
            <v>Ignore</v>
          </cell>
          <cell r="B2149">
            <v>0</v>
          </cell>
          <cell r="I2149">
            <v>220007</v>
          </cell>
        </row>
        <row r="2150">
          <cell r="A2150" t="str">
            <v>Ignore</v>
          </cell>
          <cell r="B2150">
            <v>3.4965641999999999</v>
          </cell>
          <cell r="I2150">
            <v>220009</v>
          </cell>
        </row>
        <row r="2151">
          <cell r="A2151" t="str">
            <v>Ignore</v>
          </cell>
          <cell r="B2151">
            <v>0</v>
          </cell>
          <cell r="I2151">
            <v>220017</v>
          </cell>
        </row>
        <row r="2152">
          <cell r="A2152" t="str">
            <v>Ignore</v>
          </cell>
          <cell r="B2152">
            <v>0</v>
          </cell>
          <cell r="I2152">
            <v>225000</v>
          </cell>
        </row>
        <row r="2153">
          <cell r="A2153" t="str">
            <v>Ignore</v>
          </cell>
          <cell r="B2153">
            <v>0</v>
          </cell>
          <cell r="I2153">
            <v>225001</v>
          </cell>
        </row>
        <row r="2154">
          <cell r="A2154" t="str">
            <v>Ignore</v>
          </cell>
          <cell r="B2154">
            <v>2.6307947999999859E-2</v>
          </cell>
          <cell r="I2154">
            <v>225100</v>
          </cell>
        </row>
        <row r="2155">
          <cell r="A2155" t="str">
            <v>Ignore</v>
          </cell>
          <cell r="B2155">
            <v>7.0512255999997261E-2</v>
          </cell>
          <cell r="I2155">
            <v>225103</v>
          </cell>
        </row>
        <row r="2156">
          <cell r="A2156" t="str">
            <v>Ignore</v>
          </cell>
          <cell r="B2156">
            <v>1.6521899999999732E-4</v>
          </cell>
          <cell r="I2156">
            <v>245000</v>
          </cell>
        </row>
        <row r="2157">
          <cell r="A2157" t="str">
            <v>Ignore</v>
          </cell>
          <cell r="B2157">
            <v>1.7731999999999992E-5</v>
          </cell>
          <cell r="I2157">
            <v>255003</v>
          </cell>
        </row>
        <row r="2158">
          <cell r="A2158" t="str">
            <v>Ignore</v>
          </cell>
          <cell r="B2158">
            <v>4.6249999999999999E-5</v>
          </cell>
          <cell r="I2158">
            <v>255015</v>
          </cell>
        </row>
        <row r="2159">
          <cell r="A2159" t="str">
            <v>Ignore</v>
          </cell>
          <cell r="B2159">
            <v>2.1199999999999999E-3</v>
          </cell>
          <cell r="I2159">
            <v>255046</v>
          </cell>
        </row>
        <row r="2160">
          <cell r="A2160" t="str">
            <v>Ignore</v>
          </cell>
          <cell r="B2160">
            <v>0</v>
          </cell>
          <cell r="I2160">
            <v>255053</v>
          </cell>
        </row>
        <row r="2161">
          <cell r="A2161" t="str">
            <v>Ignore</v>
          </cell>
          <cell r="B2161">
            <v>0</v>
          </cell>
          <cell r="I2161">
            <v>255062</v>
          </cell>
        </row>
        <row r="2162">
          <cell r="A2162" t="str">
            <v>Ignore</v>
          </cell>
          <cell r="B2162">
            <v>2.1492000000000007E-5</v>
          </cell>
          <cell r="I2162">
            <v>255074</v>
          </cell>
        </row>
        <row r="2163">
          <cell r="A2163" t="str">
            <v>Ignore</v>
          </cell>
          <cell r="B2163">
            <v>2.1492000000000007E-5</v>
          </cell>
          <cell r="I2163">
            <v>255075</v>
          </cell>
        </row>
        <row r="2164">
          <cell r="A2164" t="str">
            <v>Ignore</v>
          </cell>
          <cell r="B2164">
            <v>2.1153899999999995E-4</v>
          </cell>
          <cell r="I2164">
            <v>255076</v>
          </cell>
        </row>
        <row r="2165">
          <cell r="A2165" t="str">
            <v>Ignore</v>
          </cell>
          <cell r="B2165">
            <v>1.8949099999999162E-4</v>
          </cell>
          <cell r="I2165">
            <v>255077</v>
          </cell>
        </row>
        <row r="2166">
          <cell r="A2166" t="str">
            <v>Ignore</v>
          </cell>
          <cell r="B2166">
            <v>1.8949099999999162E-4</v>
          </cell>
          <cell r="I2166">
            <v>255078</v>
          </cell>
        </row>
        <row r="2167">
          <cell r="A2167" t="str">
            <v>Ignore</v>
          </cell>
          <cell r="B2167">
            <v>3.6500000000000002E-6</v>
          </cell>
          <cell r="I2167">
            <v>255091</v>
          </cell>
        </row>
        <row r="2168">
          <cell r="A2168" t="str">
            <v>Ignore</v>
          </cell>
          <cell r="B2168">
            <v>0</v>
          </cell>
          <cell r="I2168">
            <v>255099</v>
          </cell>
        </row>
        <row r="2169">
          <cell r="A2169" t="str">
            <v>Ignore</v>
          </cell>
          <cell r="B2169">
            <v>-2.9691500000000003E-4</v>
          </cell>
          <cell r="I2169">
            <v>261002</v>
          </cell>
        </row>
        <row r="2170">
          <cell r="A2170" t="str">
            <v>Ignore</v>
          </cell>
          <cell r="B2170">
            <v>-4.6057299999999998E-4</v>
          </cell>
          <cell r="I2170">
            <v>261003</v>
          </cell>
        </row>
        <row r="2171">
          <cell r="A2171" t="str">
            <v>Ignore</v>
          </cell>
          <cell r="B2171">
            <v>-4.0787100000000003E-4</v>
          </cell>
          <cell r="I2171">
            <v>261004</v>
          </cell>
        </row>
        <row r="2172">
          <cell r="A2172" t="str">
            <v>Ignore</v>
          </cell>
          <cell r="B2172">
            <v>-1.3925629999999999E-3</v>
          </cell>
          <cell r="I2172">
            <v>261005</v>
          </cell>
        </row>
        <row r="2173">
          <cell r="A2173" t="str">
            <v>Ignore</v>
          </cell>
          <cell r="B2173">
            <v>-1.8942112000000001E-2</v>
          </cell>
          <cell r="I2173">
            <v>261007</v>
          </cell>
        </row>
        <row r="2174">
          <cell r="A2174" t="str">
            <v>Ignore</v>
          </cell>
          <cell r="B2174">
            <v>-1.004446E-3</v>
          </cell>
          <cell r="I2174">
            <v>261009</v>
          </cell>
        </row>
        <row r="2175">
          <cell r="A2175" t="str">
            <v>Ignore</v>
          </cell>
          <cell r="B2175">
            <v>-1.7159419999999998E-3</v>
          </cell>
          <cell r="I2175">
            <v>261010</v>
          </cell>
        </row>
        <row r="2176">
          <cell r="A2176" t="str">
            <v>Ignore</v>
          </cell>
          <cell r="B2176">
            <v>-4.6240529999999995E-3</v>
          </cell>
          <cell r="I2176">
            <v>261011</v>
          </cell>
        </row>
        <row r="2177">
          <cell r="A2177" t="str">
            <v>Ignore</v>
          </cell>
          <cell r="B2177">
            <v>-4.5517750000000001E-3</v>
          </cell>
          <cell r="I2177">
            <v>261016</v>
          </cell>
        </row>
        <row r="2178">
          <cell r="A2178" t="str">
            <v>Ignore</v>
          </cell>
          <cell r="B2178">
            <v>-1.3336450000000001E-3</v>
          </cell>
          <cell r="I2178">
            <v>261017</v>
          </cell>
        </row>
        <row r="2179">
          <cell r="A2179" t="str">
            <v>Ignore</v>
          </cell>
          <cell r="B2179">
            <v>6.9885307789999995</v>
          </cell>
          <cell r="I2179">
            <v>500016</v>
          </cell>
        </row>
        <row r="2180">
          <cell r="A2180" t="str">
            <v>Ignore</v>
          </cell>
          <cell r="B2180">
            <v>0.35724033100000002</v>
          </cell>
          <cell r="I2180">
            <v>500019</v>
          </cell>
        </row>
        <row r="2181">
          <cell r="A2181" t="str">
            <v>Ignore</v>
          </cell>
          <cell r="B2181">
            <v>6.5902645999999995E-2</v>
          </cell>
          <cell r="I2181">
            <v>500026</v>
          </cell>
        </row>
        <row r="2182">
          <cell r="A2182" t="str">
            <v>Ignore</v>
          </cell>
          <cell r="B2182">
            <v>2.6747582999999995E-2</v>
          </cell>
          <cell r="I2182">
            <v>500029</v>
          </cell>
        </row>
        <row r="2183">
          <cell r="A2183" t="str">
            <v>Ignore</v>
          </cell>
          <cell r="B2183">
            <v>2.4731098780000003</v>
          </cell>
          <cell r="I2183">
            <v>505016</v>
          </cell>
        </row>
        <row r="2184">
          <cell r="A2184" t="str">
            <v>Ignore</v>
          </cell>
          <cell r="B2184">
            <v>0.112925576</v>
          </cell>
          <cell r="I2184">
            <v>505019</v>
          </cell>
        </row>
        <row r="2185">
          <cell r="A2185" t="str">
            <v>Ignore</v>
          </cell>
          <cell r="B2185">
            <v>2.6395284999999997E-2</v>
          </cell>
          <cell r="I2185">
            <v>505026</v>
          </cell>
        </row>
        <row r="2186">
          <cell r="A2186" t="str">
            <v>Ignore</v>
          </cell>
          <cell r="B2186">
            <v>9.7674760000000006E-3</v>
          </cell>
          <cell r="I2186">
            <v>505029</v>
          </cell>
        </row>
        <row r="2187">
          <cell r="A2187" t="str">
            <v>Ignore</v>
          </cell>
          <cell r="B2187">
            <v>1.6553737309999998</v>
          </cell>
          <cell r="I2187">
            <v>510016</v>
          </cell>
        </row>
        <row r="2188">
          <cell r="A2188" t="str">
            <v>Ignore</v>
          </cell>
          <cell r="B2188">
            <v>4.5885846000000001E-2</v>
          </cell>
          <cell r="I2188">
            <v>510019</v>
          </cell>
        </row>
        <row r="2189">
          <cell r="A2189" t="str">
            <v>Ignore</v>
          </cell>
          <cell r="B2189">
            <v>2.2593100999999994E-2</v>
          </cell>
          <cell r="I2189">
            <v>510026</v>
          </cell>
        </row>
        <row r="2190">
          <cell r="A2190" t="str">
            <v>Ignore</v>
          </cell>
          <cell r="B2190">
            <v>6.1449069999999989E-3</v>
          </cell>
          <cell r="I2190">
            <v>510029</v>
          </cell>
        </row>
        <row r="2191">
          <cell r="A2191" t="str">
            <v>Ignore</v>
          </cell>
          <cell r="B2191">
            <v>0</v>
          </cell>
          <cell r="I2191">
            <v>515001</v>
          </cell>
        </row>
        <row r="2192">
          <cell r="A2192" t="str">
            <v>Ignore</v>
          </cell>
          <cell r="B2192">
            <v>0</v>
          </cell>
          <cell r="I2192">
            <v>515002</v>
          </cell>
        </row>
        <row r="2193">
          <cell r="A2193" t="str">
            <v>Ignore</v>
          </cell>
          <cell r="B2193">
            <v>0</v>
          </cell>
          <cell r="I2193">
            <v>515116</v>
          </cell>
        </row>
        <row r="2194">
          <cell r="A2194" t="str">
            <v>Ignore</v>
          </cell>
          <cell r="B2194">
            <v>0</v>
          </cell>
          <cell r="I2194">
            <v>515119</v>
          </cell>
        </row>
        <row r="2195">
          <cell r="A2195" t="str">
            <v>Ignore</v>
          </cell>
          <cell r="B2195">
            <v>0</v>
          </cell>
          <cell r="I2195">
            <v>515126</v>
          </cell>
        </row>
        <row r="2196">
          <cell r="A2196" t="str">
            <v>Ignore</v>
          </cell>
          <cell r="B2196">
            <v>0</v>
          </cell>
          <cell r="I2196">
            <v>515129</v>
          </cell>
        </row>
        <row r="2197">
          <cell r="A2197" t="str">
            <v>Ignore</v>
          </cell>
          <cell r="B2197">
            <v>0</v>
          </cell>
          <cell r="I2197">
            <v>515216</v>
          </cell>
        </row>
        <row r="2198">
          <cell r="A2198" t="str">
            <v>Ignore</v>
          </cell>
          <cell r="B2198">
            <v>0</v>
          </cell>
          <cell r="I2198">
            <v>515219</v>
          </cell>
        </row>
        <row r="2199">
          <cell r="A2199" t="str">
            <v>Ignore</v>
          </cell>
          <cell r="B2199">
            <v>0</v>
          </cell>
          <cell r="I2199">
            <v>515226</v>
          </cell>
        </row>
        <row r="2200">
          <cell r="A2200" t="str">
            <v>Ignore</v>
          </cell>
          <cell r="B2200">
            <v>0</v>
          </cell>
          <cell r="I2200">
            <v>515229</v>
          </cell>
        </row>
        <row r="2201">
          <cell r="A2201" t="str">
            <v>Ignore</v>
          </cell>
          <cell r="B2201">
            <v>0</v>
          </cell>
          <cell r="I2201">
            <v>515301</v>
          </cell>
        </row>
        <row r="2202">
          <cell r="A2202" t="str">
            <v>Ignore</v>
          </cell>
          <cell r="B2202">
            <v>0</v>
          </cell>
          <cell r="I2202">
            <v>515501</v>
          </cell>
        </row>
        <row r="2203">
          <cell r="A2203" t="str">
            <v>Ignore</v>
          </cell>
          <cell r="B2203">
            <v>0</v>
          </cell>
          <cell r="I2203">
            <v>515502</v>
          </cell>
        </row>
        <row r="2204">
          <cell r="A2204" t="str">
            <v>Dividend</v>
          </cell>
          <cell r="B2204">
            <v>-0.47092537599999995</v>
          </cell>
          <cell r="I2204">
            <v>700101</v>
          </cell>
        </row>
        <row r="2205">
          <cell r="A2205" t="str">
            <v>Interest</v>
          </cell>
          <cell r="B2205">
            <v>-0.22673385099999999</v>
          </cell>
          <cell r="I2205">
            <v>705107</v>
          </cell>
        </row>
        <row r="2206">
          <cell r="A2206" t="str">
            <v>Interest</v>
          </cell>
          <cell r="B2206">
            <v>-1.0898175329999999</v>
          </cell>
          <cell r="I2206">
            <v>705109</v>
          </cell>
        </row>
        <row r="2207">
          <cell r="A2207" t="str">
            <v>Interest</v>
          </cell>
          <cell r="B2207">
            <v>-1.3783770000000001E-3</v>
          </cell>
          <cell r="I2207">
            <v>705196</v>
          </cell>
        </row>
        <row r="2208">
          <cell r="A2208" t="str">
            <v>Interest</v>
          </cell>
          <cell r="B2208">
            <v>-4.1595E-3</v>
          </cell>
          <cell r="I2208">
            <v>710111</v>
          </cell>
        </row>
        <row r="2209">
          <cell r="A2209" t="str">
            <v>Interest</v>
          </cell>
          <cell r="B2209">
            <v>-0.223473963</v>
          </cell>
          <cell r="I2209">
            <v>710117</v>
          </cell>
        </row>
        <row r="2210">
          <cell r="A2210" t="str">
            <v>Interest</v>
          </cell>
          <cell r="B2210">
            <v>0</v>
          </cell>
          <cell r="I2210">
            <v>710118</v>
          </cell>
        </row>
        <row r="2211">
          <cell r="A2211" t="str">
            <v>Profit/(loss) on sale/redemption of investments (other than inter-scheme transfer)</v>
          </cell>
          <cell r="B2211">
            <v>-1.2355482199999999</v>
          </cell>
          <cell r="I2211">
            <v>715101</v>
          </cell>
        </row>
        <row r="2212">
          <cell r="A2212" t="str">
            <v>Profit/(loss) on sale/redemption of investments (other than inter-scheme transfer)</v>
          </cell>
          <cell r="B2212">
            <v>6.4999999999999994E-5</v>
          </cell>
          <cell r="I2212">
            <v>715107</v>
          </cell>
        </row>
        <row r="2213">
          <cell r="A2213" t="str">
            <v>Profit/(loss) on sale/redemption of investments (other than inter-scheme transfer)</v>
          </cell>
          <cell r="B2213">
            <v>-6.1897999999999996E-3</v>
          </cell>
          <cell r="I2213">
            <v>715109</v>
          </cell>
        </row>
        <row r="2214">
          <cell r="A2214" t="str">
            <v>Profit/(loss) on sale/redemption of investments (other than inter-scheme transfer)</v>
          </cell>
          <cell r="B2214">
            <v>0</v>
          </cell>
          <cell r="I2214">
            <v>715118</v>
          </cell>
        </row>
        <row r="2215">
          <cell r="A2215" t="str">
            <v>~Other income (indicating nature)</v>
          </cell>
          <cell r="B2215">
            <v>-1.0293025000000001E-2</v>
          </cell>
          <cell r="I2215">
            <v>745000</v>
          </cell>
        </row>
        <row r="2216">
          <cell r="A2216" t="str">
            <v>~Other income (indicating nature)</v>
          </cell>
          <cell r="B2216">
            <v>-4.6249000000000004E-5</v>
          </cell>
          <cell r="I2216">
            <v>750100</v>
          </cell>
        </row>
        <row r="2217">
          <cell r="A2217" t="str">
            <v>Ignore</v>
          </cell>
          <cell r="B2217">
            <v>1.2307613039999998</v>
          </cell>
          <cell r="I2217">
            <v>780101</v>
          </cell>
        </row>
        <row r="2218">
          <cell r="A2218" t="str">
            <v>Ignore</v>
          </cell>
          <cell r="B2218">
            <v>-0.21789435499999998</v>
          </cell>
          <cell r="I2218">
            <v>780107</v>
          </cell>
        </row>
        <row r="2219">
          <cell r="A2219" t="str">
            <v>Ignore</v>
          </cell>
          <cell r="B2219">
            <v>-0.1677283</v>
          </cell>
          <cell r="I2219">
            <v>780109</v>
          </cell>
        </row>
        <row r="2220">
          <cell r="A2220" t="str">
            <v>Ignore</v>
          </cell>
          <cell r="B2220">
            <v>-3.3149999999999998E-4</v>
          </cell>
          <cell r="I2220">
            <v>780111</v>
          </cell>
        </row>
        <row r="2221">
          <cell r="A2221" t="str">
            <v>Ignore</v>
          </cell>
          <cell r="B2221">
            <v>0</v>
          </cell>
          <cell r="I2221">
            <v>780118</v>
          </cell>
        </row>
        <row r="2222">
          <cell r="A2222" t="str">
            <v>Management fees</v>
          </cell>
          <cell r="B2222">
            <v>1.0336320320000001</v>
          </cell>
          <cell r="I2222">
            <v>800116</v>
          </cell>
        </row>
        <row r="2223">
          <cell r="A2223" t="str">
            <v>Management fees</v>
          </cell>
          <cell r="B2223">
            <v>6.4907171999999999E-2</v>
          </cell>
          <cell r="I2223">
            <v>800119</v>
          </cell>
        </row>
        <row r="2224">
          <cell r="A2224" t="str">
            <v>Management fees</v>
          </cell>
          <cell r="B2224">
            <v>3.6499810000000001E-2</v>
          </cell>
          <cell r="I2224">
            <v>800126</v>
          </cell>
        </row>
        <row r="2225">
          <cell r="A2225" t="str">
            <v>Management fees</v>
          </cell>
          <cell r="B2225">
            <v>3.3774220000000001E-3</v>
          </cell>
          <cell r="I2225">
            <v>800129</v>
          </cell>
        </row>
        <row r="2226">
          <cell r="A2226" t="str">
            <v>Service Tax on Management Fees</v>
          </cell>
          <cell r="B2226">
            <v>9.3026879000000007E-2</v>
          </cell>
          <cell r="I2226">
            <v>807116</v>
          </cell>
        </row>
        <row r="2227">
          <cell r="A2227" t="str">
            <v>Service Tax on Management Fees</v>
          </cell>
          <cell r="B2227">
            <v>5.8416480000000005E-3</v>
          </cell>
          <cell r="I2227">
            <v>807119</v>
          </cell>
        </row>
        <row r="2228">
          <cell r="A2228" t="str">
            <v>Service Tax on Management Fees</v>
          </cell>
          <cell r="B2228">
            <v>3.2849860000000002E-3</v>
          </cell>
          <cell r="I2228">
            <v>807126</v>
          </cell>
        </row>
        <row r="2229">
          <cell r="A2229" t="str">
            <v>Service Tax on Management Fees</v>
          </cell>
          <cell r="B2229">
            <v>3.03968E-4</v>
          </cell>
          <cell r="I2229">
            <v>807129</v>
          </cell>
        </row>
        <row r="2230">
          <cell r="A2230" t="str">
            <v>Service Tax on Management Fees</v>
          </cell>
          <cell r="B2230">
            <v>9.3026879000000007E-2</v>
          </cell>
          <cell r="I2230">
            <v>808116</v>
          </cell>
        </row>
        <row r="2231">
          <cell r="A2231" t="str">
            <v>Service Tax on Management Fees</v>
          </cell>
          <cell r="B2231">
            <v>5.8416480000000005E-3</v>
          </cell>
          <cell r="I2231">
            <v>808119</v>
          </cell>
        </row>
        <row r="2232">
          <cell r="A2232" t="str">
            <v>Service Tax on Management Fees</v>
          </cell>
          <cell r="B2232">
            <v>3.2849860000000002E-3</v>
          </cell>
          <cell r="I2232">
            <v>808126</v>
          </cell>
        </row>
        <row r="2233">
          <cell r="A2233" t="str">
            <v>Service Tax on Management Fees</v>
          </cell>
          <cell r="B2233">
            <v>3.03968E-4</v>
          </cell>
          <cell r="I2233">
            <v>808129</v>
          </cell>
        </row>
        <row r="2234">
          <cell r="A2234" t="str">
            <v>Trustee fees</v>
          </cell>
          <cell r="B2234">
            <v>8.1139339999999997E-3</v>
          </cell>
          <cell r="I2234">
            <v>810116</v>
          </cell>
        </row>
        <row r="2235">
          <cell r="A2235" t="str">
            <v>Trustee fees</v>
          </cell>
          <cell r="B2235">
            <v>5.0951299999999996E-4</v>
          </cell>
          <cell r="I2235">
            <v>810119</v>
          </cell>
        </row>
        <row r="2236">
          <cell r="A2236" t="str">
            <v>Trustee fees</v>
          </cell>
          <cell r="B2236">
            <v>2.8652199999999999E-4</v>
          </cell>
          <cell r="I2236">
            <v>810126</v>
          </cell>
        </row>
        <row r="2237">
          <cell r="A2237" t="str">
            <v>Trustee fees</v>
          </cell>
          <cell r="B2237">
            <v>2.6510000000000002E-5</v>
          </cell>
          <cell r="I2237">
            <v>810129</v>
          </cell>
        </row>
        <row r="2238">
          <cell r="A2238" t="str">
            <v>Total recurring expenses (including 6.1 and 6.2)</v>
          </cell>
          <cell r="B2238">
            <v>0.718808797</v>
          </cell>
          <cell r="I2238">
            <v>815001</v>
          </cell>
        </row>
        <row r="2239">
          <cell r="A2239" t="str">
            <v>Total recurring expenses (including 6.1 and 6.2)</v>
          </cell>
          <cell r="B2239">
            <v>1.3925629999999999E-3</v>
          </cell>
          <cell r="I2239">
            <v>820100</v>
          </cell>
        </row>
        <row r="2240">
          <cell r="A2240" t="str">
            <v>Total recurring expenses (including 6.1 and 6.2)</v>
          </cell>
          <cell r="B2240">
            <v>1.1898644E-2</v>
          </cell>
          <cell r="I2240">
            <v>825100</v>
          </cell>
        </row>
        <row r="2241">
          <cell r="A2241" t="str">
            <v>Total recurring expenses (including 6.1 and 6.2)</v>
          </cell>
          <cell r="B2241">
            <v>3.453317E-3</v>
          </cell>
          <cell r="I2241">
            <v>830000</v>
          </cell>
        </row>
        <row r="2242">
          <cell r="A2242" t="str">
            <v>Total recurring expenses (including 6.1 and 6.2)</v>
          </cell>
          <cell r="B2242">
            <v>3.2886529999999999E-3</v>
          </cell>
          <cell r="I2242">
            <v>830001</v>
          </cell>
        </row>
        <row r="2243">
          <cell r="A2243" t="str">
            <v>Total recurring expenses (including 6.1 and 6.2)</v>
          </cell>
          <cell r="B2243">
            <v>0.10942486100000001</v>
          </cell>
          <cell r="I2243">
            <v>835003</v>
          </cell>
        </row>
        <row r="2244">
          <cell r="A2244" t="str">
            <v>Total recurring expenses (including 6.1 and 6.2)</v>
          </cell>
          <cell r="B2244">
            <v>1.6227901999999999E-2</v>
          </cell>
          <cell r="I2244">
            <v>845116</v>
          </cell>
        </row>
        <row r="2245">
          <cell r="A2245" t="str">
            <v>Total recurring expenses (including 6.1 and 6.2)</v>
          </cell>
          <cell r="B2245">
            <v>1.019037E-3</v>
          </cell>
          <cell r="I2245">
            <v>845119</v>
          </cell>
        </row>
        <row r="2246">
          <cell r="A2246" t="str">
            <v>Total recurring expenses (including 6.1 and 6.2)</v>
          </cell>
          <cell r="B2246">
            <v>5.7305500000000005E-4</v>
          </cell>
          <cell r="I2246">
            <v>845126</v>
          </cell>
        </row>
        <row r="2247">
          <cell r="A2247" t="str">
            <v>Total recurring expenses (including 6.1 and 6.2)</v>
          </cell>
          <cell r="B2247">
            <v>5.3023000000000004E-5</v>
          </cell>
          <cell r="I2247">
            <v>845129</v>
          </cell>
        </row>
        <row r="2248">
          <cell r="A2248" t="str">
            <v>Total recurring expenses (including 6.1 and 6.2)</v>
          </cell>
          <cell r="B2248">
            <v>1.2374032E-2</v>
          </cell>
          <cell r="I2248">
            <v>850002</v>
          </cell>
        </row>
        <row r="2249">
          <cell r="A2249" t="str">
            <v>Total recurring expenses (including 6.1 and 6.2)</v>
          </cell>
          <cell r="B2249">
            <v>2.6186529999999999E-3</v>
          </cell>
          <cell r="I2249">
            <v>850003</v>
          </cell>
        </row>
        <row r="2250">
          <cell r="A2250" t="str">
            <v>Total recurring expenses (including 6.1 and 6.2)</v>
          </cell>
          <cell r="B2250">
            <v>1.8741130000000002E-3</v>
          </cell>
          <cell r="I2250">
            <v>850004</v>
          </cell>
        </row>
        <row r="2251">
          <cell r="A2251" t="str">
            <v>Interest</v>
          </cell>
          <cell r="B2251">
            <v>-6.5560000000000004E-6</v>
          </cell>
          <cell r="I2251">
            <v>850007</v>
          </cell>
        </row>
        <row r="2252">
          <cell r="A2252" t="str">
            <v>Total recurring expenses (including 6.1 and 6.2)</v>
          </cell>
          <cell r="B2252">
            <v>-0.87517725299999993</v>
          </cell>
          <cell r="I2252">
            <v>850032</v>
          </cell>
        </row>
        <row r="2253">
          <cell r="A2253" t="str">
            <v>Total recurring expenses (including 6.1 and 6.2)</v>
          </cell>
          <cell r="B2253">
            <v>4.2555629999999995E-3</v>
          </cell>
          <cell r="I2253">
            <v>850037</v>
          </cell>
        </row>
        <row r="2254">
          <cell r="A2254" t="str">
            <v>Total recurring expenses (including 6.1 and 6.2)</v>
          </cell>
          <cell r="B2254">
            <v>5.7880570000000001E-3</v>
          </cell>
          <cell r="I2254">
            <v>850040</v>
          </cell>
        </row>
        <row r="2255">
          <cell r="A2255" t="str">
            <v>Total recurring expenses (including 6.1 and 6.2)</v>
          </cell>
          <cell r="B2255">
            <v>-2.4355007000000001E-2</v>
          </cell>
          <cell r="I2255">
            <v>850126</v>
          </cell>
        </row>
        <row r="2256">
          <cell r="A2256" t="str">
            <v>Total recurring expenses (including 6.1 and 6.2)</v>
          </cell>
          <cell r="B2256">
            <v>-2.253616E-3</v>
          </cell>
          <cell r="I2256">
            <v>850129</v>
          </cell>
        </row>
        <row r="2257">
          <cell r="A2257" t="str">
            <v>Total recurring expenses (including 6.1 and 6.2)</v>
          </cell>
          <cell r="B2257">
            <v>2.4577676999999999E-2</v>
          </cell>
          <cell r="I2257">
            <v>850316</v>
          </cell>
        </row>
        <row r="2258">
          <cell r="A2258" t="str">
            <v>Total recurring expenses (including 6.1 and 6.2)</v>
          </cell>
          <cell r="B2258">
            <v>1.5403459999999999E-3</v>
          </cell>
          <cell r="I2258">
            <v>850319</v>
          </cell>
        </row>
        <row r="2259">
          <cell r="A2259" t="str">
            <v>Total recurring expenses (including 6.1 and 6.2)</v>
          </cell>
          <cell r="B2259">
            <v>-5.9024696999999994E-2</v>
          </cell>
          <cell r="I2259">
            <v>850501</v>
          </cell>
        </row>
        <row r="2260">
          <cell r="A2260" t="str">
            <v>Total recurring expenses (including 6.1 and 6.2)</v>
          </cell>
          <cell r="B2260">
            <v>0.80328079699999999</v>
          </cell>
          <cell r="I2260">
            <v>855116</v>
          </cell>
        </row>
        <row r="2261">
          <cell r="A2261" t="str">
            <v>Total recurring expenses (including 6.1 and 6.2)</v>
          </cell>
          <cell r="B2261">
            <v>5.0442246000000003E-2</v>
          </cell>
          <cell r="I2261">
            <v>855119</v>
          </cell>
        </row>
        <row r="2262">
          <cell r="A2262" t="str">
            <v>Total recurring expenses (including 6.1 and 6.2)</v>
          </cell>
          <cell r="B2262">
            <v>2.8365640999999997E-2</v>
          </cell>
          <cell r="I2262">
            <v>855126</v>
          </cell>
        </row>
        <row r="2263">
          <cell r="A2263" t="str">
            <v>Total recurring expenses (including 6.1 and 6.2)</v>
          </cell>
          <cell r="B2263">
            <v>2.6247449999999999E-3</v>
          </cell>
          <cell r="I2263">
            <v>855129</v>
          </cell>
        </row>
        <row r="2264">
          <cell r="A2264" t="str">
            <v>Total recurring expenses (including 6.1 and 6.2)</v>
          </cell>
          <cell r="B2264">
            <v>0</v>
          </cell>
          <cell r="I2264">
            <v>855502</v>
          </cell>
        </row>
        <row r="2265">
          <cell r="A2265" t="str">
            <v>Profit/(loss) on sale/redemption of investments (other than inter-scheme transfer)</v>
          </cell>
          <cell r="B2265">
            <v>0.12856980400000001</v>
          </cell>
          <cell r="I2265">
            <v>885107</v>
          </cell>
        </row>
        <row r="2266">
          <cell r="A2266" t="str">
            <v>Profit/(loss) on sale/redemption of investments (other than inter-scheme transfer)</v>
          </cell>
          <cell r="B2266">
            <v>5.1354E-3</v>
          </cell>
          <cell r="I2266">
            <v>885109</v>
          </cell>
        </row>
        <row r="2267">
          <cell r="A2267" t="str">
            <v>Profit/(loss) on sale/redemption of investments (other than inter-scheme transfer)</v>
          </cell>
          <cell r="B2267">
            <v>0</v>
          </cell>
          <cell r="I2267">
            <v>885118</v>
          </cell>
        </row>
        <row r="2268">
          <cell r="A2268" t="str">
            <v>Ignore</v>
          </cell>
          <cell r="B2268">
            <v>-8.3229058160000005</v>
          </cell>
          <cell r="I2268">
            <v>100001</v>
          </cell>
        </row>
        <row r="2269">
          <cell r="A2269" t="str">
            <v>Ignore</v>
          </cell>
          <cell r="B2269">
            <v>1.9572258530000686</v>
          </cell>
          <cell r="I2269">
            <v>105017</v>
          </cell>
        </row>
        <row r="2270">
          <cell r="A2270" t="str">
            <v>Ignore</v>
          </cell>
          <cell r="B2270">
            <v>-14.133215047</v>
          </cell>
          <cell r="I2270">
            <v>120101</v>
          </cell>
        </row>
        <row r="2271">
          <cell r="A2271" t="str">
            <v>Ignore</v>
          </cell>
          <cell r="B2271">
            <v>1.4117130000114442E-3</v>
          </cell>
          <cell r="I2271">
            <v>125100</v>
          </cell>
        </row>
        <row r="2272">
          <cell r="A2272" t="str">
            <v>Ignore</v>
          </cell>
          <cell r="B2272">
            <v>0</v>
          </cell>
          <cell r="I2272">
            <v>126123</v>
          </cell>
        </row>
        <row r="2273">
          <cell r="A2273" t="str">
            <v>Ignore</v>
          </cell>
          <cell r="B2273">
            <v>0</v>
          </cell>
          <cell r="I2273">
            <v>126133</v>
          </cell>
        </row>
        <row r="2274">
          <cell r="A2274" t="str">
            <v>Ignore</v>
          </cell>
          <cell r="B2274">
            <v>0</v>
          </cell>
          <cell r="I2274">
            <v>126134</v>
          </cell>
        </row>
        <row r="2275">
          <cell r="A2275" t="str">
            <v>Ignore</v>
          </cell>
          <cell r="B2275">
            <v>0</v>
          </cell>
          <cell r="I2275">
            <v>126164</v>
          </cell>
        </row>
        <row r="2276">
          <cell r="A2276" t="str">
            <v>Ignore</v>
          </cell>
          <cell r="B2276">
            <v>0</v>
          </cell>
          <cell r="I2276">
            <v>126254</v>
          </cell>
        </row>
        <row r="2277">
          <cell r="A2277" t="str">
            <v>Ignore</v>
          </cell>
          <cell r="B2277">
            <v>0</v>
          </cell>
          <cell r="I2277">
            <v>127091</v>
          </cell>
        </row>
        <row r="2278">
          <cell r="A2278" t="str">
            <v>Ignore</v>
          </cell>
          <cell r="B2278">
            <v>0</v>
          </cell>
          <cell r="I2278">
            <v>127144</v>
          </cell>
        </row>
        <row r="2279">
          <cell r="A2279" t="str">
            <v>Ignore</v>
          </cell>
          <cell r="B2279">
            <v>0</v>
          </cell>
          <cell r="I2279">
            <v>130000</v>
          </cell>
        </row>
        <row r="2280">
          <cell r="A2280" t="str">
            <v>Ignore</v>
          </cell>
          <cell r="B2280">
            <v>0</v>
          </cell>
          <cell r="I2280">
            <v>130001</v>
          </cell>
        </row>
        <row r="2281">
          <cell r="A2281" t="str">
            <v>Ignore</v>
          </cell>
          <cell r="B2281">
            <v>-6.4618120000000293E-2</v>
          </cell>
          <cell r="I2281">
            <v>130100</v>
          </cell>
        </row>
        <row r="2282">
          <cell r="A2282" t="str">
            <v>Ignore</v>
          </cell>
          <cell r="B2282">
            <v>-4.1466929999999704E-3</v>
          </cell>
          <cell r="I2282">
            <v>130101</v>
          </cell>
        </row>
        <row r="2283">
          <cell r="A2283" t="str">
            <v>Ignore</v>
          </cell>
          <cell r="B2283">
            <v>0</v>
          </cell>
          <cell r="I2283">
            <v>140001</v>
          </cell>
        </row>
        <row r="2284">
          <cell r="A2284" t="str">
            <v>Ignore</v>
          </cell>
          <cell r="B2284">
            <v>-0.124446</v>
          </cell>
          <cell r="I2284">
            <v>145001</v>
          </cell>
        </row>
        <row r="2285">
          <cell r="A2285" t="str">
            <v>Ignore</v>
          </cell>
          <cell r="B2285">
            <v>4.6941800000000004E-4</v>
          </cell>
          <cell r="I2285">
            <v>145017</v>
          </cell>
        </row>
        <row r="2286">
          <cell r="A2286" t="str">
            <v>Ignore</v>
          </cell>
          <cell r="B2286">
            <v>0</v>
          </cell>
          <cell r="I2286">
            <v>155000</v>
          </cell>
        </row>
        <row r="2287">
          <cell r="A2287" t="str">
            <v>Ignore</v>
          </cell>
          <cell r="B2287">
            <v>0</v>
          </cell>
          <cell r="I2287">
            <v>160031</v>
          </cell>
        </row>
        <row r="2288">
          <cell r="A2288" t="str">
            <v>Ignore</v>
          </cell>
          <cell r="B2288">
            <v>-0.01</v>
          </cell>
          <cell r="I2288">
            <v>165016</v>
          </cell>
        </row>
        <row r="2289">
          <cell r="A2289" t="str">
            <v>Ignore</v>
          </cell>
          <cell r="B2289">
            <v>0</v>
          </cell>
          <cell r="I2289">
            <v>165099</v>
          </cell>
        </row>
        <row r="2290">
          <cell r="A2290" t="str">
            <v>Ignore</v>
          </cell>
          <cell r="B2290">
            <v>0.11928689100000002</v>
          </cell>
          <cell r="I2290">
            <v>200000</v>
          </cell>
        </row>
        <row r="2291">
          <cell r="A2291" t="str">
            <v>Ignore</v>
          </cell>
          <cell r="B2291">
            <v>1.6735E-4</v>
          </cell>
          <cell r="I2291">
            <v>205000</v>
          </cell>
        </row>
        <row r="2292">
          <cell r="A2292" t="str">
            <v>Ignore</v>
          </cell>
          <cell r="B2292">
            <v>-6.3295999999999998E-5</v>
          </cell>
          <cell r="I2292">
            <v>210005</v>
          </cell>
        </row>
        <row r="2293">
          <cell r="A2293" t="str">
            <v>Ignore</v>
          </cell>
          <cell r="B2293">
            <v>6.3604172000000014E-2</v>
          </cell>
          <cell r="I2293">
            <v>210014</v>
          </cell>
        </row>
        <row r="2294">
          <cell r="A2294" t="str">
            <v>Ignore</v>
          </cell>
          <cell r="B2294">
            <v>3.8411344E-2</v>
          </cell>
          <cell r="I2294">
            <v>210015</v>
          </cell>
        </row>
        <row r="2295">
          <cell r="A2295" t="str">
            <v>Ignore</v>
          </cell>
          <cell r="B2295">
            <v>-0.94864804199999997</v>
          </cell>
          <cell r="I2295">
            <v>210030</v>
          </cell>
        </row>
        <row r="2296">
          <cell r="A2296" t="str">
            <v>Ignore</v>
          </cell>
          <cell r="B2296">
            <v>0.95991190000000004</v>
          </cell>
          <cell r="I2296">
            <v>210032</v>
          </cell>
        </row>
        <row r="2297">
          <cell r="A2297" t="str">
            <v>Ignore</v>
          </cell>
          <cell r="B2297">
            <v>8.8688740000000005E-3</v>
          </cell>
          <cell r="I2297">
            <v>210501</v>
          </cell>
        </row>
        <row r="2298">
          <cell r="A2298" t="str">
            <v>Ignore</v>
          </cell>
          <cell r="B2298">
            <v>2.2500000000000001E-6</v>
          </cell>
          <cell r="I2298">
            <v>210502</v>
          </cell>
        </row>
        <row r="2299">
          <cell r="A2299" t="str">
            <v>Ignore</v>
          </cell>
          <cell r="B2299">
            <v>0</v>
          </cell>
          <cell r="I2299">
            <v>220001</v>
          </cell>
        </row>
        <row r="2300">
          <cell r="A2300" t="str">
            <v>Ignore</v>
          </cell>
          <cell r="B2300">
            <v>0</v>
          </cell>
          <cell r="I2300">
            <v>220017</v>
          </cell>
        </row>
        <row r="2301">
          <cell r="A2301" t="str">
            <v>Ignore</v>
          </cell>
          <cell r="B2301">
            <v>0</v>
          </cell>
          <cell r="I2301">
            <v>225000</v>
          </cell>
        </row>
        <row r="2302">
          <cell r="A2302" t="str">
            <v>Ignore</v>
          </cell>
          <cell r="B2302">
            <v>0</v>
          </cell>
          <cell r="I2302">
            <v>225001</v>
          </cell>
        </row>
        <row r="2303">
          <cell r="A2303" t="str">
            <v>Ignore</v>
          </cell>
          <cell r="B2303">
            <v>4.1466670000001784E-3</v>
          </cell>
          <cell r="I2303">
            <v>225100</v>
          </cell>
        </row>
        <row r="2304">
          <cell r="A2304" t="str">
            <v>Ignore</v>
          </cell>
          <cell r="B2304">
            <v>7.0778031999999283E-2</v>
          </cell>
          <cell r="I2304">
            <v>225103</v>
          </cell>
        </row>
        <row r="2305">
          <cell r="A2305" t="str">
            <v>Ignore</v>
          </cell>
          <cell r="B2305">
            <v>3.3466699999999835E-4</v>
          </cell>
          <cell r="I2305">
            <v>245000</v>
          </cell>
        </row>
        <row r="2306">
          <cell r="A2306" t="str">
            <v>Ignore</v>
          </cell>
          <cell r="B2306">
            <v>1.2669000000000005E-5</v>
          </cell>
          <cell r="I2306">
            <v>255003</v>
          </cell>
        </row>
        <row r="2307">
          <cell r="A2307" t="str">
            <v>Ignore</v>
          </cell>
          <cell r="B2307">
            <v>1.1124999999999999E-4</v>
          </cell>
          <cell r="I2307">
            <v>255015</v>
          </cell>
        </row>
        <row r="2308">
          <cell r="A2308" t="str">
            <v>Ignore</v>
          </cell>
          <cell r="B2308">
            <v>5.4710000000000002E-4</v>
          </cell>
          <cell r="I2308">
            <v>255046</v>
          </cell>
        </row>
        <row r="2309">
          <cell r="A2309" t="str">
            <v>Ignore</v>
          </cell>
          <cell r="B2309">
            <v>0</v>
          </cell>
          <cell r="I2309">
            <v>255062</v>
          </cell>
        </row>
        <row r="2310">
          <cell r="A2310" t="str">
            <v>Ignore</v>
          </cell>
          <cell r="B2310">
            <v>2.1445000000000026E-5</v>
          </cell>
          <cell r="I2310">
            <v>255074</v>
          </cell>
        </row>
        <row r="2311">
          <cell r="A2311" t="str">
            <v>Ignore</v>
          </cell>
          <cell r="B2311">
            <v>2.1445000000000026E-5</v>
          </cell>
          <cell r="I2311">
            <v>255075</v>
          </cell>
        </row>
        <row r="2312">
          <cell r="A2312" t="str">
            <v>Ignore</v>
          </cell>
          <cell r="B2312">
            <v>4.0087700000000038E-4</v>
          </cell>
          <cell r="I2312">
            <v>255076</v>
          </cell>
        </row>
        <row r="2313">
          <cell r="A2313" t="str">
            <v>Ignore</v>
          </cell>
          <cell r="B2313">
            <v>3.2819700000000885E-4</v>
          </cell>
          <cell r="I2313">
            <v>255077</v>
          </cell>
        </row>
        <row r="2314">
          <cell r="A2314" t="str">
            <v>Ignore</v>
          </cell>
          <cell r="B2314">
            <v>3.2819700000000885E-4</v>
          </cell>
          <cell r="I2314">
            <v>255078</v>
          </cell>
        </row>
        <row r="2315">
          <cell r="A2315" t="str">
            <v>Ignore</v>
          </cell>
          <cell r="B2315">
            <v>1.7606000000000041E-5</v>
          </cell>
          <cell r="I2315">
            <v>255091</v>
          </cell>
        </row>
        <row r="2316">
          <cell r="A2316" t="str">
            <v>Ignore</v>
          </cell>
          <cell r="B2316">
            <v>0</v>
          </cell>
          <cell r="I2316">
            <v>255099</v>
          </cell>
        </row>
        <row r="2317">
          <cell r="A2317" t="str">
            <v>Ignore</v>
          </cell>
          <cell r="B2317">
            <v>-3.6109E-4</v>
          </cell>
          <cell r="I2317">
            <v>261002</v>
          </cell>
        </row>
        <row r="2318">
          <cell r="A2318" t="str">
            <v>Ignore</v>
          </cell>
          <cell r="B2318">
            <v>-4.6261899999999994E-4</v>
          </cell>
          <cell r="I2318">
            <v>261003</v>
          </cell>
        </row>
        <row r="2319">
          <cell r="A2319" t="str">
            <v>Ignore</v>
          </cell>
          <cell r="B2319">
            <v>-5.0422399999999995E-4</v>
          </cell>
          <cell r="I2319">
            <v>261004</v>
          </cell>
        </row>
        <row r="2320">
          <cell r="A2320" t="str">
            <v>Ignore</v>
          </cell>
          <cell r="B2320">
            <v>-1.4319040000000001E-3</v>
          </cell>
          <cell r="I2320">
            <v>261005</v>
          </cell>
        </row>
        <row r="2321">
          <cell r="A2321" t="str">
            <v>Ignore</v>
          </cell>
          <cell r="B2321">
            <v>-2.3606995000000002E-2</v>
          </cell>
          <cell r="I2321">
            <v>261007</v>
          </cell>
        </row>
        <row r="2322">
          <cell r="A2322" t="str">
            <v>Ignore</v>
          </cell>
          <cell r="B2322">
            <v>-1.267069E-3</v>
          </cell>
          <cell r="I2322">
            <v>261009</v>
          </cell>
        </row>
        <row r="2323">
          <cell r="A2323" t="str">
            <v>Ignore</v>
          </cell>
          <cell r="B2323">
            <v>-1.7644189999999999E-3</v>
          </cell>
          <cell r="I2323">
            <v>261010</v>
          </cell>
        </row>
        <row r="2324">
          <cell r="A2324" t="str">
            <v>Ignore</v>
          </cell>
          <cell r="B2324">
            <v>-5.5999940000000005E-3</v>
          </cell>
          <cell r="I2324">
            <v>261011</v>
          </cell>
        </row>
        <row r="2325">
          <cell r="A2325" t="str">
            <v>Ignore</v>
          </cell>
          <cell r="B2325">
            <v>-5.5385589999999993E-3</v>
          </cell>
          <cell r="I2325">
            <v>261016</v>
          </cell>
        </row>
        <row r="2326">
          <cell r="A2326" t="str">
            <v>Ignore</v>
          </cell>
          <cell r="B2326">
            <v>-1.6140620000000001E-3</v>
          </cell>
          <cell r="I2326">
            <v>261017</v>
          </cell>
        </row>
        <row r="2327">
          <cell r="A2327" t="str">
            <v>Ignore</v>
          </cell>
          <cell r="B2327">
            <v>4.9848063959999998</v>
          </cell>
          <cell r="I2327">
            <v>500016</v>
          </cell>
        </row>
        <row r="2328">
          <cell r="A2328" t="str">
            <v>Ignore</v>
          </cell>
          <cell r="B2328">
            <v>0.16336322400000003</v>
          </cell>
          <cell r="I2328">
            <v>500019</v>
          </cell>
        </row>
        <row r="2329">
          <cell r="A2329" t="str">
            <v>Ignore</v>
          </cell>
          <cell r="B2329">
            <v>-5.4055347999999996E-2</v>
          </cell>
          <cell r="I2329">
            <v>500026</v>
          </cell>
        </row>
        <row r="2330">
          <cell r="A2330" t="str">
            <v>Ignore</v>
          </cell>
          <cell r="B2330">
            <v>-1.3062020000000004E-3</v>
          </cell>
          <cell r="I2330">
            <v>500029</v>
          </cell>
        </row>
        <row r="2331">
          <cell r="A2331" t="str">
            <v>Ignore</v>
          </cell>
          <cell r="B2331">
            <v>2.2910721629999999</v>
          </cell>
          <cell r="I2331">
            <v>505016</v>
          </cell>
        </row>
        <row r="2332">
          <cell r="A2332" t="str">
            <v>Ignore</v>
          </cell>
          <cell r="B2332">
            <v>7.4730776999999998E-2</v>
          </cell>
          <cell r="I2332">
            <v>505019</v>
          </cell>
        </row>
        <row r="2333">
          <cell r="A2333" t="str">
            <v>Ignore</v>
          </cell>
          <cell r="B2333">
            <v>-3.0494891999999992E-2</v>
          </cell>
          <cell r="I2333">
            <v>505026</v>
          </cell>
        </row>
        <row r="2334">
          <cell r="A2334" t="str">
            <v>Ignore</v>
          </cell>
          <cell r="B2334">
            <v>-1.0821150000000002E-3</v>
          </cell>
          <cell r="I2334">
            <v>505029</v>
          </cell>
        </row>
        <row r="2335">
          <cell r="A2335" t="str">
            <v>Ignore</v>
          </cell>
          <cell r="B2335">
            <v>1.0677677679999997</v>
          </cell>
          <cell r="I2335">
            <v>510016</v>
          </cell>
        </row>
        <row r="2336">
          <cell r="A2336" t="str">
            <v>Ignore</v>
          </cell>
          <cell r="B2336">
            <v>2.2134584000000002E-2</v>
          </cell>
          <cell r="I2336">
            <v>510019</v>
          </cell>
        </row>
        <row r="2337">
          <cell r="A2337" t="str">
            <v>Ignore</v>
          </cell>
          <cell r="B2337">
            <v>-1.7728674E-2</v>
          </cell>
          <cell r="I2337">
            <v>510026</v>
          </cell>
        </row>
        <row r="2338">
          <cell r="A2338" t="str">
            <v>Ignore</v>
          </cell>
          <cell r="B2338">
            <v>-2.6954799999999993E-4</v>
          </cell>
          <cell r="I2338">
            <v>510029</v>
          </cell>
        </row>
        <row r="2339">
          <cell r="A2339" t="str">
            <v>Ignore</v>
          </cell>
          <cell r="B2339">
            <v>0</v>
          </cell>
          <cell r="I2339">
            <v>515001</v>
          </cell>
        </row>
        <row r="2340">
          <cell r="A2340" t="str">
            <v>Ignore</v>
          </cell>
          <cell r="B2340">
            <v>0</v>
          </cell>
          <cell r="I2340">
            <v>515002</v>
          </cell>
        </row>
        <row r="2341">
          <cell r="A2341" t="str">
            <v>Ignore</v>
          </cell>
          <cell r="B2341">
            <v>0</v>
          </cell>
          <cell r="I2341">
            <v>515116</v>
          </cell>
        </row>
        <row r="2342">
          <cell r="A2342" t="str">
            <v>Ignore</v>
          </cell>
          <cell r="B2342">
            <v>0</v>
          </cell>
          <cell r="I2342">
            <v>515119</v>
          </cell>
        </row>
        <row r="2343">
          <cell r="A2343" t="str">
            <v>Ignore</v>
          </cell>
          <cell r="B2343">
            <v>0</v>
          </cell>
          <cell r="I2343">
            <v>515126</v>
          </cell>
        </row>
        <row r="2344">
          <cell r="A2344" t="str">
            <v>Ignore</v>
          </cell>
          <cell r="B2344">
            <v>0</v>
          </cell>
          <cell r="I2344">
            <v>515129</v>
          </cell>
        </row>
        <row r="2345">
          <cell r="A2345" t="str">
            <v>Ignore</v>
          </cell>
          <cell r="B2345">
            <v>0</v>
          </cell>
          <cell r="I2345">
            <v>515216</v>
          </cell>
        </row>
        <row r="2346">
          <cell r="A2346" t="str">
            <v>Ignore</v>
          </cell>
          <cell r="B2346">
            <v>0</v>
          </cell>
          <cell r="I2346">
            <v>515219</v>
          </cell>
        </row>
        <row r="2347">
          <cell r="A2347" t="str">
            <v>Ignore</v>
          </cell>
          <cell r="B2347">
            <v>0</v>
          </cell>
          <cell r="I2347">
            <v>515226</v>
          </cell>
        </row>
        <row r="2348">
          <cell r="A2348" t="str">
            <v>Ignore</v>
          </cell>
          <cell r="B2348">
            <v>0</v>
          </cell>
          <cell r="I2348">
            <v>515229</v>
          </cell>
        </row>
        <row r="2349">
          <cell r="A2349" t="str">
            <v>Ignore</v>
          </cell>
          <cell r="B2349">
            <v>0</v>
          </cell>
          <cell r="I2349">
            <v>515501</v>
          </cell>
        </row>
        <row r="2350">
          <cell r="A2350" t="str">
            <v>Ignore</v>
          </cell>
          <cell r="B2350">
            <v>0</v>
          </cell>
          <cell r="I2350">
            <v>515502</v>
          </cell>
        </row>
        <row r="2351">
          <cell r="A2351" t="str">
            <v>Dividend</v>
          </cell>
          <cell r="B2351">
            <v>-0.68565432000000004</v>
          </cell>
          <cell r="I2351">
            <v>700101</v>
          </cell>
        </row>
        <row r="2352">
          <cell r="A2352" t="str">
            <v>Interest</v>
          </cell>
          <cell r="B2352">
            <v>-1.9604800000000001E-3</v>
          </cell>
          <cell r="I2352">
            <v>705196</v>
          </cell>
        </row>
        <row r="2353">
          <cell r="A2353" t="str">
            <v>Interest</v>
          </cell>
          <cell r="B2353">
            <v>-0.13675266899999999</v>
          </cell>
          <cell r="I2353">
            <v>710117</v>
          </cell>
        </row>
        <row r="2354">
          <cell r="A2354" t="str">
            <v>Profit/(loss) on sale/redemption of investments (other than inter-scheme transfer)</v>
          </cell>
          <cell r="B2354">
            <v>-6.8869948089999999</v>
          </cell>
          <cell r="I2354">
            <v>715101</v>
          </cell>
        </row>
        <row r="2355">
          <cell r="A2355" t="str">
            <v>~Other income (indicating nature)</v>
          </cell>
          <cell r="B2355">
            <v>-1.8791259000000001E-2</v>
          </cell>
          <cell r="I2355">
            <v>745000</v>
          </cell>
        </row>
        <row r="2356">
          <cell r="A2356" t="str">
            <v>~Other income (indicating nature)</v>
          </cell>
          <cell r="B2356">
            <v>-1.1866600000000001E-4</v>
          </cell>
          <cell r="I2356">
            <v>750100</v>
          </cell>
        </row>
        <row r="2357">
          <cell r="A2357" t="str">
            <v>Ignore</v>
          </cell>
          <cell r="B2357">
            <v>14.133215047</v>
          </cell>
          <cell r="I2357">
            <v>780101</v>
          </cell>
        </row>
        <row r="2358">
          <cell r="A2358" t="str">
            <v>Management fees</v>
          </cell>
          <cell r="B2358">
            <v>1.0744714550000001</v>
          </cell>
          <cell r="I2358">
            <v>800116</v>
          </cell>
        </row>
        <row r="2359">
          <cell r="A2359" t="str">
            <v>Management fees</v>
          </cell>
          <cell r="B2359">
            <v>2.8773086E-2</v>
          </cell>
          <cell r="I2359">
            <v>800119</v>
          </cell>
        </row>
        <row r="2360">
          <cell r="A2360" t="str">
            <v>Management fees</v>
          </cell>
          <cell r="B2360">
            <v>4.9099678000000001E-2</v>
          </cell>
          <cell r="I2360">
            <v>800126</v>
          </cell>
        </row>
        <row r="2361">
          <cell r="A2361" t="str">
            <v>Management fees</v>
          </cell>
          <cell r="B2361">
            <v>4.5862000000000003E-3</v>
          </cell>
          <cell r="I2361">
            <v>800129</v>
          </cell>
        </row>
        <row r="2362">
          <cell r="A2362" t="str">
            <v>Service Tax on Management Fees</v>
          </cell>
          <cell r="B2362">
            <v>9.6702424999999995E-2</v>
          </cell>
          <cell r="I2362">
            <v>807116</v>
          </cell>
        </row>
        <row r="2363">
          <cell r="A2363" t="str">
            <v>Service Tax on Management Fees</v>
          </cell>
          <cell r="B2363">
            <v>2.5895750000000002E-3</v>
          </cell>
          <cell r="I2363">
            <v>807119</v>
          </cell>
        </row>
        <row r="2364">
          <cell r="A2364" t="str">
            <v>Service Tax on Management Fees</v>
          </cell>
          <cell r="B2364">
            <v>4.4189709999999998E-3</v>
          </cell>
          <cell r="I2364">
            <v>807126</v>
          </cell>
        </row>
        <row r="2365">
          <cell r="A2365" t="str">
            <v>Service Tax on Management Fees</v>
          </cell>
          <cell r="B2365">
            <v>4.12762E-4</v>
          </cell>
          <cell r="I2365">
            <v>807129</v>
          </cell>
        </row>
        <row r="2366">
          <cell r="A2366" t="str">
            <v>Service Tax on Management Fees</v>
          </cell>
          <cell r="B2366">
            <v>9.6702424999999995E-2</v>
          </cell>
          <cell r="I2366">
            <v>808116</v>
          </cell>
        </row>
        <row r="2367">
          <cell r="A2367" t="str">
            <v>Service Tax on Management Fees</v>
          </cell>
          <cell r="B2367">
            <v>2.5895750000000002E-3</v>
          </cell>
          <cell r="I2367">
            <v>808119</v>
          </cell>
        </row>
        <row r="2368">
          <cell r="A2368" t="str">
            <v>Service Tax on Management Fees</v>
          </cell>
          <cell r="B2368">
            <v>4.4189709999999998E-3</v>
          </cell>
          <cell r="I2368">
            <v>808126</v>
          </cell>
        </row>
        <row r="2369">
          <cell r="A2369" t="str">
            <v>Service Tax on Management Fees</v>
          </cell>
          <cell r="B2369">
            <v>4.12762E-4</v>
          </cell>
          <cell r="I2369">
            <v>808129</v>
          </cell>
        </row>
        <row r="2370">
          <cell r="A2370" t="str">
            <v>Trustee fees</v>
          </cell>
          <cell r="B2370">
            <v>8.6375940000000002E-3</v>
          </cell>
          <cell r="I2370">
            <v>810116</v>
          </cell>
        </row>
        <row r="2371">
          <cell r="A2371" t="str">
            <v>Trustee fees</v>
          </cell>
          <cell r="B2371">
            <v>2.3130900000000002E-4</v>
          </cell>
          <cell r="I2371">
            <v>810119</v>
          </cell>
        </row>
        <row r="2372">
          <cell r="A2372" t="str">
            <v>Trustee fees</v>
          </cell>
          <cell r="B2372">
            <v>3.9471599999999998E-4</v>
          </cell>
          <cell r="I2372">
            <v>810126</v>
          </cell>
        </row>
        <row r="2373">
          <cell r="A2373" t="str">
            <v>Trustee fees</v>
          </cell>
          <cell r="B2373">
            <v>3.6860000000000003E-5</v>
          </cell>
          <cell r="I2373">
            <v>810129</v>
          </cell>
        </row>
        <row r="2374">
          <cell r="A2374" t="str">
            <v>Total recurring expenses (including 6.1 and 6.2)</v>
          </cell>
          <cell r="B2374">
            <v>0.77897951600000004</v>
          </cell>
          <cell r="I2374">
            <v>815001</v>
          </cell>
        </row>
        <row r="2375">
          <cell r="A2375" t="str">
            <v>Total recurring expenses (including 6.1 and 6.2)</v>
          </cell>
          <cell r="B2375">
            <v>1.4319040000000001E-3</v>
          </cell>
          <cell r="I2375">
            <v>820100</v>
          </cell>
        </row>
        <row r="2376">
          <cell r="A2376" t="str">
            <v>Total recurring expenses (including 6.1 and 6.2)</v>
          </cell>
          <cell r="B2376">
            <v>1.2456037000000001E-2</v>
          </cell>
          <cell r="I2376">
            <v>825100</v>
          </cell>
        </row>
        <row r="2377">
          <cell r="A2377" t="str">
            <v>Total recurring expenses (including 6.1 and 6.2)</v>
          </cell>
          <cell r="B2377">
            <v>4.0605089999999995E-3</v>
          </cell>
          <cell r="I2377">
            <v>830000</v>
          </cell>
        </row>
        <row r="2378">
          <cell r="A2378" t="str">
            <v>Total recurring expenses (including 6.1 and 6.2)</v>
          </cell>
          <cell r="B2378">
            <v>3.4001019999999995E-3</v>
          </cell>
          <cell r="I2378">
            <v>830001</v>
          </cell>
        </row>
        <row r="2379">
          <cell r="A2379" t="str">
            <v>Total recurring expenses (including 6.1 and 6.2)</v>
          </cell>
          <cell r="B2379">
            <v>0.121699926</v>
          </cell>
          <cell r="I2379">
            <v>835003</v>
          </cell>
        </row>
        <row r="2380">
          <cell r="A2380" t="str">
            <v>Total recurring expenses (including 6.1 and 6.2)</v>
          </cell>
          <cell r="B2380">
            <v>1.7275176999999999E-2</v>
          </cell>
          <cell r="I2380">
            <v>845116</v>
          </cell>
        </row>
        <row r="2381">
          <cell r="A2381" t="str">
            <v>Total recurring expenses (including 6.1 and 6.2)</v>
          </cell>
          <cell r="B2381">
            <v>4.62609E-4</v>
          </cell>
          <cell r="I2381">
            <v>845119</v>
          </cell>
        </row>
        <row r="2382">
          <cell r="A2382" t="str">
            <v>Total recurring expenses (including 6.1 and 6.2)</v>
          </cell>
          <cell r="B2382">
            <v>7.8941700000000005E-4</v>
          </cell>
          <cell r="I2382">
            <v>845126</v>
          </cell>
        </row>
        <row r="2383">
          <cell r="A2383" t="str">
            <v>Total recurring expenses (including 6.1 and 6.2)</v>
          </cell>
          <cell r="B2383">
            <v>7.3734999999999998E-5</v>
          </cell>
          <cell r="I2383">
            <v>845129</v>
          </cell>
        </row>
        <row r="2384">
          <cell r="A2384" t="str">
            <v>Total recurring expenses (including 6.1 and 6.2)</v>
          </cell>
          <cell r="B2384">
            <v>1.9433427E-2</v>
          </cell>
          <cell r="I2384">
            <v>850002</v>
          </cell>
        </row>
        <row r="2385">
          <cell r="A2385" t="str">
            <v>Total recurring expenses (including 6.1 and 6.2)</v>
          </cell>
          <cell r="B2385">
            <v>3.4449430000000002E-3</v>
          </cell>
          <cell r="I2385">
            <v>850003</v>
          </cell>
        </row>
        <row r="2386">
          <cell r="A2386" t="str">
            <v>Total recurring expenses (including 6.1 and 6.2)</v>
          </cell>
          <cell r="B2386">
            <v>2.6131369999999998E-3</v>
          </cell>
          <cell r="I2386">
            <v>850004</v>
          </cell>
        </row>
        <row r="2387">
          <cell r="A2387" t="str">
            <v>Total recurring expenses (including 6.1 and 6.2)</v>
          </cell>
          <cell r="B2387">
            <v>-0.95991190000000004</v>
          </cell>
          <cell r="I2387">
            <v>850032</v>
          </cell>
        </row>
        <row r="2388">
          <cell r="A2388" t="str">
            <v>Total recurring expenses (including 6.1 and 6.2)</v>
          </cell>
          <cell r="B2388">
            <v>5.3261690000000004E-3</v>
          </cell>
          <cell r="I2388">
            <v>850037</v>
          </cell>
        </row>
        <row r="2389">
          <cell r="A2389" t="str">
            <v>Total recurring expenses (including 6.1 and 6.2)</v>
          </cell>
          <cell r="B2389">
            <v>7.0662300000000006E-3</v>
          </cell>
          <cell r="I2389">
            <v>850040</v>
          </cell>
        </row>
        <row r="2390">
          <cell r="A2390" t="str">
            <v>Total recurring expenses (including 6.1 and 6.2)</v>
          </cell>
          <cell r="B2390">
            <v>-3.5130005999999998E-2</v>
          </cell>
          <cell r="I2390">
            <v>850126</v>
          </cell>
        </row>
        <row r="2391">
          <cell r="A2391" t="str">
            <v>Total recurring expenses (including 6.1 and 6.2)</v>
          </cell>
          <cell r="B2391">
            <v>-3.2813379999999995E-3</v>
          </cell>
          <cell r="I2391">
            <v>850129</v>
          </cell>
        </row>
        <row r="2392">
          <cell r="A2392" t="str">
            <v>Total recurring expenses (including 6.1 and 6.2)</v>
          </cell>
          <cell r="B2392">
            <v>4.6850369000000003E-2</v>
          </cell>
          <cell r="I2392">
            <v>850316</v>
          </cell>
        </row>
        <row r="2393">
          <cell r="A2393" t="str">
            <v>Total recurring expenses (including 6.1 and 6.2)</v>
          </cell>
          <cell r="B2393">
            <v>1.2564190000000002E-3</v>
          </cell>
          <cell r="I2393">
            <v>850319</v>
          </cell>
        </row>
        <row r="2394">
          <cell r="A2394" t="str">
            <v>Total recurring expenses (including 6.1 and 6.2)</v>
          </cell>
          <cell r="B2394">
            <v>-9.9484934999999997E-2</v>
          </cell>
          <cell r="I2394">
            <v>850501</v>
          </cell>
        </row>
        <row r="2395">
          <cell r="A2395" t="str">
            <v>Total recurring expenses (including 6.1 and 6.2)</v>
          </cell>
          <cell r="B2395">
            <v>0.88103412400000003</v>
          </cell>
          <cell r="I2395">
            <v>855116</v>
          </cell>
        </row>
        <row r="2396">
          <cell r="A2396" t="str">
            <v>Total recurring expenses (including 6.1 and 6.2)</v>
          </cell>
          <cell r="B2396">
            <v>2.3593057000000001E-2</v>
          </cell>
          <cell r="I2396">
            <v>855119</v>
          </cell>
        </row>
        <row r="2397">
          <cell r="A2397" t="str">
            <v>Total recurring expenses (including 6.1 and 6.2)</v>
          </cell>
          <cell r="B2397">
            <v>4.0260309000000001E-2</v>
          </cell>
          <cell r="I2397">
            <v>855126</v>
          </cell>
        </row>
        <row r="2398">
          <cell r="A2398" t="str">
            <v>Total recurring expenses (including 6.1 and 6.2)</v>
          </cell>
          <cell r="B2398">
            <v>3.7605519999999995E-3</v>
          </cell>
          <cell r="I2398">
            <v>855129</v>
          </cell>
        </row>
        <row r="2399">
          <cell r="A2399" t="str">
            <v>Total recurring expenses (including 6.1 and 6.2)</v>
          </cell>
          <cell r="B2399">
            <v>-8.8688740000000005E-3</v>
          </cell>
          <cell r="I2399">
            <v>855501</v>
          </cell>
        </row>
        <row r="2400">
          <cell r="A2400" t="str">
            <v>Total recurring expenses (including 6.1 and 6.2)</v>
          </cell>
          <cell r="B2400">
            <v>-2.2500000000000001E-6</v>
          </cell>
          <cell r="I2400">
            <v>855502</v>
          </cell>
        </row>
        <row r="2401">
          <cell r="A2401" t="str">
            <v>Profit/(loss) on sale/redemption of investments (other than inter-scheme transfer)</v>
          </cell>
          <cell r="B2401">
            <v>3.2788383260000002</v>
          </cell>
          <cell r="I2401">
            <v>885101</v>
          </cell>
        </row>
        <row r="2402">
          <cell r="A2402" t="str">
            <v>Ignore</v>
          </cell>
          <cell r="B2402">
            <v>-0.22529271499999912</v>
          </cell>
          <cell r="I2402">
            <v>100001</v>
          </cell>
        </row>
        <row r="2403">
          <cell r="A2403" t="str">
            <v>Ignore</v>
          </cell>
          <cell r="B2403">
            <v>-1.9332799579999924</v>
          </cell>
          <cell r="I2403">
            <v>105017</v>
          </cell>
        </row>
        <row r="2404">
          <cell r="A2404" t="str">
            <v>Ignore</v>
          </cell>
          <cell r="B2404">
            <v>-10.952371601999999</v>
          </cell>
          <cell r="I2404">
            <v>120101</v>
          </cell>
        </row>
        <row r="2405">
          <cell r="A2405" t="str">
            <v>Ignore</v>
          </cell>
          <cell r="B2405">
            <v>-3.0192652850000381</v>
          </cell>
          <cell r="I2405">
            <v>125100</v>
          </cell>
        </row>
        <row r="2406">
          <cell r="A2406" t="str">
            <v>Ignore</v>
          </cell>
          <cell r="B2406">
            <v>0</v>
          </cell>
          <cell r="I2406">
            <v>126123</v>
          </cell>
        </row>
        <row r="2407">
          <cell r="A2407" t="str">
            <v>Ignore</v>
          </cell>
          <cell r="B2407">
            <v>0</v>
          </cell>
          <cell r="I2407">
            <v>126133</v>
          </cell>
        </row>
        <row r="2408">
          <cell r="A2408" t="str">
            <v>Ignore</v>
          </cell>
          <cell r="B2408">
            <v>0</v>
          </cell>
          <cell r="I2408">
            <v>126134</v>
          </cell>
        </row>
        <row r="2409">
          <cell r="A2409" t="str">
            <v>Ignore</v>
          </cell>
          <cell r="B2409">
            <v>0</v>
          </cell>
          <cell r="I2409">
            <v>126142</v>
          </cell>
        </row>
        <row r="2410">
          <cell r="A2410" t="str">
            <v>Ignore</v>
          </cell>
          <cell r="B2410">
            <v>0</v>
          </cell>
          <cell r="I2410">
            <v>126147</v>
          </cell>
        </row>
        <row r="2411">
          <cell r="A2411" t="str">
            <v>Ignore</v>
          </cell>
          <cell r="B2411">
            <v>0</v>
          </cell>
          <cell r="I2411">
            <v>126164</v>
          </cell>
        </row>
        <row r="2412">
          <cell r="A2412" t="str">
            <v>Ignore</v>
          </cell>
          <cell r="B2412">
            <v>0</v>
          </cell>
          <cell r="I2412">
            <v>126254</v>
          </cell>
        </row>
        <row r="2413">
          <cell r="A2413" t="str">
            <v>Ignore</v>
          </cell>
          <cell r="B2413">
            <v>0</v>
          </cell>
          <cell r="I2413">
            <v>127091</v>
          </cell>
        </row>
        <row r="2414">
          <cell r="A2414" t="str">
            <v>Ignore</v>
          </cell>
          <cell r="B2414">
            <v>0</v>
          </cell>
          <cell r="I2414">
            <v>127144</v>
          </cell>
        </row>
        <row r="2415">
          <cell r="A2415" t="str">
            <v>Ignore</v>
          </cell>
          <cell r="B2415">
            <v>0</v>
          </cell>
          <cell r="I2415">
            <v>130000</v>
          </cell>
        </row>
        <row r="2416">
          <cell r="A2416" t="str">
            <v>Ignore</v>
          </cell>
          <cell r="B2416">
            <v>0</v>
          </cell>
          <cell r="I2416">
            <v>130001</v>
          </cell>
        </row>
        <row r="2417">
          <cell r="A2417" t="str">
            <v>Ignore</v>
          </cell>
          <cell r="B2417">
            <v>-1.2415418000000716E-2</v>
          </cell>
          <cell r="I2417">
            <v>130100</v>
          </cell>
        </row>
        <row r="2418">
          <cell r="A2418" t="str">
            <v>Ignore</v>
          </cell>
          <cell r="B2418">
            <v>7.4719560000000521E-3</v>
          </cell>
          <cell r="I2418">
            <v>130101</v>
          </cell>
        </row>
        <row r="2419">
          <cell r="A2419" t="str">
            <v>Ignore</v>
          </cell>
          <cell r="B2419">
            <v>0</v>
          </cell>
          <cell r="I2419">
            <v>140001</v>
          </cell>
        </row>
        <row r="2420">
          <cell r="A2420" t="str">
            <v>Ignore</v>
          </cell>
          <cell r="B2420">
            <v>-3.4326750000000003E-2</v>
          </cell>
          <cell r="I2420">
            <v>145001</v>
          </cell>
        </row>
        <row r="2421">
          <cell r="A2421" t="str">
            <v>Ignore</v>
          </cell>
          <cell r="B2421">
            <v>-2.2715300000000001E-4</v>
          </cell>
          <cell r="I2421">
            <v>145017</v>
          </cell>
        </row>
        <row r="2422">
          <cell r="A2422" t="str">
            <v>Ignore</v>
          </cell>
          <cell r="B2422">
            <v>0</v>
          </cell>
          <cell r="I2422">
            <v>160031</v>
          </cell>
        </row>
        <row r="2423">
          <cell r="A2423" t="str">
            <v>Ignore</v>
          </cell>
          <cell r="B2423">
            <v>-1.7000000000000001E-2</v>
          </cell>
          <cell r="I2423">
            <v>165016</v>
          </cell>
        </row>
        <row r="2424">
          <cell r="A2424" t="str">
            <v>Ignore</v>
          </cell>
          <cell r="B2424">
            <v>0</v>
          </cell>
          <cell r="I2424">
            <v>165099</v>
          </cell>
        </row>
        <row r="2425">
          <cell r="A2425" t="str">
            <v>Ignore</v>
          </cell>
          <cell r="B2425">
            <v>2.1027560000000519E-3</v>
          </cell>
          <cell r="I2425">
            <v>200000</v>
          </cell>
        </row>
        <row r="2426">
          <cell r="A2426" t="str">
            <v>Ignore</v>
          </cell>
          <cell r="B2426">
            <v>3.8788999999999943E-5</v>
          </cell>
          <cell r="I2426">
            <v>205000</v>
          </cell>
        </row>
        <row r="2427">
          <cell r="A2427" t="str">
            <v>Ignore</v>
          </cell>
          <cell r="B2427">
            <v>1.4707999999999993E-4</v>
          </cell>
          <cell r="I2427">
            <v>210005</v>
          </cell>
        </row>
        <row r="2428">
          <cell r="A2428" t="str">
            <v>Ignore</v>
          </cell>
          <cell r="B2428">
            <v>3.5387955999999998E-2</v>
          </cell>
          <cell r="I2428">
            <v>210014</v>
          </cell>
        </row>
        <row r="2429">
          <cell r="A2429" t="str">
            <v>Ignore</v>
          </cell>
          <cell r="B2429">
            <v>0.12768354900000001</v>
          </cell>
          <cell r="I2429">
            <v>210015</v>
          </cell>
        </row>
        <row r="2430">
          <cell r="A2430" t="str">
            <v>Ignore</v>
          </cell>
          <cell r="B2430">
            <v>-0.80903489200000001</v>
          </cell>
          <cell r="I2430">
            <v>210030</v>
          </cell>
        </row>
        <row r="2431">
          <cell r="A2431" t="str">
            <v>Ignore</v>
          </cell>
          <cell r="B2431">
            <v>0.75170750199999992</v>
          </cell>
          <cell r="I2431">
            <v>210032</v>
          </cell>
        </row>
        <row r="2432">
          <cell r="A2432" t="str">
            <v>Ignore</v>
          </cell>
          <cell r="B2432">
            <v>3.0185804960000007</v>
          </cell>
          <cell r="I2432">
            <v>220001</v>
          </cell>
        </row>
        <row r="2433">
          <cell r="A2433" t="str">
            <v>Ignore</v>
          </cell>
          <cell r="B2433">
            <v>0</v>
          </cell>
          <cell r="I2433">
            <v>220017</v>
          </cell>
        </row>
        <row r="2434">
          <cell r="A2434" t="str">
            <v>Ignore</v>
          </cell>
          <cell r="B2434">
            <v>0</v>
          </cell>
          <cell r="I2434">
            <v>225000</v>
          </cell>
        </row>
        <row r="2435">
          <cell r="A2435" t="str">
            <v>Ignore</v>
          </cell>
          <cell r="B2435">
            <v>0</v>
          </cell>
          <cell r="I2435">
            <v>225001</v>
          </cell>
        </row>
        <row r="2436">
          <cell r="A2436" t="str">
            <v>Ignore</v>
          </cell>
          <cell r="B2436">
            <v>2.2104773000000046E-2</v>
          </cell>
          <cell r="I2436">
            <v>225100</v>
          </cell>
        </row>
        <row r="2437">
          <cell r="A2437" t="str">
            <v>Ignore</v>
          </cell>
          <cell r="B2437">
            <v>0.16141802100000083</v>
          </cell>
          <cell r="I2437">
            <v>225103</v>
          </cell>
        </row>
        <row r="2438">
          <cell r="A2438" t="str">
            <v>Ignore</v>
          </cell>
          <cell r="B2438">
            <v>7.7592999999999296E-5</v>
          </cell>
          <cell r="I2438">
            <v>245000</v>
          </cell>
        </row>
        <row r="2439">
          <cell r="A2439" t="str">
            <v>Ignore</v>
          </cell>
          <cell r="B2439">
            <v>2.2837000000000012E-5</v>
          </cell>
          <cell r="I2439">
            <v>255003</v>
          </cell>
        </row>
        <row r="2440">
          <cell r="A2440" t="str">
            <v>Ignore</v>
          </cell>
          <cell r="B2440">
            <v>2.2875E-4</v>
          </cell>
          <cell r="I2440">
            <v>255015</v>
          </cell>
        </row>
        <row r="2441">
          <cell r="A2441" t="str">
            <v>Ignore</v>
          </cell>
          <cell r="B2441">
            <v>1.4783999999999999E-3</v>
          </cell>
          <cell r="I2441">
            <v>255046</v>
          </cell>
        </row>
        <row r="2442">
          <cell r="A2442" t="str">
            <v>Ignore</v>
          </cell>
          <cell r="B2442">
            <v>0</v>
          </cell>
          <cell r="I2442">
            <v>255062</v>
          </cell>
        </row>
        <row r="2443">
          <cell r="A2443" t="str">
            <v>Ignore</v>
          </cell>
          <cell r="B2443">
            <v>-1.2074999999999999E-4</v>
          </cell>
          <cell r="I2443">
            <v>255074</v>
          </cell>
        </row>
        <row r="2444">
          <cell r="A2444" t="str">
            <v>Ignore</v>
          </cell>
          <cell r="B2444">
            <v>-1.2074999999999999E-4</v>
          </cell>
          <cell r="I2444">
            <v>255075</v>
          </cell>
        </row>
        <row r="2445">
          <cell r="A2445" t="str">
            <v>Ignore</v>
          </cell>
          <cell r="B2445">
            <v>2.7139150000000008E-3</v>
          </cell>
          <cell r="I2445">
            <v>255076</v>
          </cell>
        </row>
        <row r="2446">
          <cell r="A2446" t="str">
            <v>Ignore</v>
          </cell>
          <cell r="B2446">
            <v>1.8925100000000093E-4</v>
          </cell>
          <cell r="I2446">
            <v>255077</v>
          </cell>
        </row>
        <row r="2447">
          <cell r="A2447" t="str">
            <v>Ignore</v>
          </cell>
          <cell r="B2447">
            <v>1.8925100000000093E-4</v>
          </cell>
          <cell r="I2447">
            <v>255078</v>
          </cell>
        </row>
        <row r="2448">
          <cell r="A2448" t="str">
            <v>Ignore</v>
          </cell>
          <cell r="B2448">
            <v>2.8116300000000002E-4</v>
          </cell>
          <cell r="I2448">
            <v>255091</v>
          </cell>
        </row>
        <row r="2449">
          <cell r="A2449" t="str">
            <v>Ignore</v>
          </cell>
          <cell r="B2449">
            <v>0</v>
          </cell>
          <cell r="I2449">
            <v>255099</v>
          </cell>
        </row>
        <row r="2450">
          <cell r="A2450" t="str">
            <v>Ignore</v>
          </cell>
          <cell r="B2450">
            <v>-2.4226900000000001E-4</v>
          </cell>
          <cell r="I2450">
            <v>261002</v>
          </cell>
        </row>
        <row r="2451">
          <cell r="A2451" t="str">
            <v>Ignore</v>
          </cell>
          <cell r="B2451">
            <v>-3.7822300000000001E-4</v>
          </cell>
          <cell r="I2451">
            <v>261003</v>
          </cell>
        </row>
        <row r="2452">
          <cell r="A2452" t="str">
            <v>Ignore</v>
          </cell>
          <cell r="B2452">
            <v>-3.2032499999999999E-4</v>
          </cell>
          <cell r="I2452">
            <v>261004</v>
          </cell>
        </row>
        <row r="2453">
          <cell r="A2453" t="str">
            <v>Ignore</v>
          </cell>
          <cell r="B2453">
            <v>-1.155058E-3</v>
          </cell>
          <cell r="I2453">
            <v>261005</v>
          </cell>
        </row>
        <row r="2454">
          <cell r="A2454" t="str">
            <v>Ignore</v>
          </cell>
          <cell r="B2454">
            <v>-1.5463026000000001E-2</v>
          </cell>
          <cell r="I2454">
            <v>261007</v>
          </cell>
        </row>
        <row r="2455">
          <cell r="A2455" t="str">
            <v>Ignore</v>
          </cell>
          <cell r="B2455">
            <v>-8.0042899999999996E-4</v>
          </cell>
          <cell r="I2455">
            <v>261009</v>
          </cell>
        </row>
        <row r="2456">
          <cell r="A2456" t="str">
            <v>Ignore</v>
          </cell>
          <cell r="B2456">
            <v>-1.4232839999999999E-3</v>
          </cell>
          <cell r="I2456">
            <v>261010</v>
          </cell>
        </row>
        <row r="2457">
          <cell r="A2457" t="str">
            <v>Ignore</v>
          </cell>
          <cell r="B2457">
            <v>-4.1284769999999993E-3</v>
          </cell>
          <cell r="I2457">
            <v>261011</v>
          </cell>
        </row>
        <row r="2458">
          <cell r="A2458" t="str">
            <v>Ignore</v>
          </cell>
          <cell r="B2458">
            <v>-3.7115640000000001E-3</v>
          </cell>
          <cell r="I2458">
            <v>261016</v>
          </cell>
        </row>
        <row r="2459">
          <cell r="A2459" t="str">
            <v>Ignore</v>
          </cell>
          <cell r="B2459">
            <v>-1.5693670000000001E-3</v>
          </cell>
          <cell r="I2459">
            <v>261017</v>
          </cell>
        </row>
        <row r="2460">
          <cell r="A2460" t="str">
            <v>Ignore</v>
          </cell>
          <cell r="B2460">
            <v>2.7693119839999998</v>
          </cell>
          <cell r="I2460">
            <v>500016</v>
          </cell>
        </row>
        <row r="2461">
          <cell r="A2461" t="str">
            <v>Ignore</v>
          </cell>
          <cell r="B2461">
            <v>9.7359098000000005E-2</v>
          </cell>
          <cell r="I2461">
            <v>500019</v>
          </cell>
        </row>
        <row r="2462">
          <cell r="A2462" t="str">
            <v>Ignore</v>
          </cell>
          <cell r="B2462">
            <v>-0.63651644399999974</v>
          </cell>
          <cell r="I2462">
            <v>500026</v>
          </cell>
        </row>
        <row r="2463">
          <cell r="A2463" t="str">
            <v>Ignore</v>
          </cell>
          <cell r="B2463">
            <v>1.3127827000000002E-2</v>
          </cell>
          <cell r="I2463">
            <v>500029</v>
          </cell>
        </row>
        <row r="2464">
          <cell r="A2464" t="str">
            <v>Ignore</v>
          </cell>
          <cell r="B2464">
            <v>2.2112396149999998</v>
          </cell>
          <cell r="I2464">
            <v>505016</v>
          </cell>
        </row>
        <row r="2465">
          <cell r="A2465" t="str">
            <v>Ignore</v>
          </cell>
          <cell r="B2465">
            <v>7.9314829000000003E-2</v>
          </cell>
          <cell r="I2465">
            <v>505019</v>
          </cell>
        </row>
        <row r="2466">
          <cell r="A2466" t="str">
            <v>Ignore</v>
          </cell>
          <cell r="B2466">
            <v>-1.0727967369999998</v>
          </cell>
          <cell r="I2466">
            <v>505026</v>
          </cell>
        </row>
        <row r="2467">
          <cell r="A2467" t="str">
            <v>Ignore</v>
          </cell>
          <cell r="B2467">
            <v>1.2568078000000003E-2</v>
          </cell>
          <cell r="I2467">
            <v>505029</v>
          </cell>
        </row>
        <row r="2468">
          <cell r="A2468" t="str">
            <v>Ignore</v>
          </cell>
          <cell r="B2468">
            <v>4.4980352999999994E-2</v>
          </cell>
          <cell r="I2468">
            <v>510016</v>
          </cell>
        </row>
        <row r="2469">
          <cell r="A2469" t="str">
            <v>Ignore</v>
          </cell>
          <cell r="B2469">
            <v>9.7011399999999989E-4</v>
          </cell>
          <cell r="I2469">
            <v>510019</v>
          </cell>
        </row>
        <row r="2470">
          <cell r="A2470" t="str">
            <v>Ignore</v>
          </cell>
          <cell r="B2470">
            <v>0.41597245799999999</v>
          </cell>
          <cell r="I2470">
            <v>510026</v>
          </cell>
        </row>
        <row r="2471">
          <cell r="A2471" t="str">
            <v>Ignore</v>
          </cell>
          <cell r="B2471">
            <v>1.3305739999999997E-3</v>
          </cell>
          <cell r="I2471">
            <v>510029</v>
          </cell>
        </row>
        <row r="2472">
          <cell r="A2472" t="str">
            <v>Ignore</v>
          </cell>
          <cell r="B2472">
            <v>0</v>
          </cell>
          <cell r="I2472">
            <v>515001</v>
          </cell>
        </row>
        <row r="2473">
          <cell r="A2473" t="str">
            <v>Ignore</v>
          </cell>
          <cell r="B2473">
            <v>0</v>
          </cell>
          <cell r="I2473">
            <v>515002</v>
          </cell>
        </row>
        <row r="2474">
          <cell r="A2474" t="str">
            <v>Ignore</v>
          </cell>
          <cell r="B2474">
            <v>0</v>
          </cell>
          <cell r="I2474">
            <v>515116</v>
          </cell>
        </row>
        <row r="2475">
          <cell r="A2475" t="str">
            <v>Ignore</v>
          </cell>
          <cell r="B2475">
            <v>0</v>
          </cell>
          <cell r="I2475">
            <v>515119</v>
          </cell>
        </row>
        <row r="2476">
          <cell r="A2476" t="str">
            <v>Ignore</v>
          </cell>
          <cell r="B2476">
            <v>0</v>
          </cell>
          <cell r="I2476">
            <v>515126</v>
          </cell>
        </row>
        <row r="2477">
          <cell r="A2477" t="str">
            <v>Ignore</v>
          </cell>
          <cell r="B2477">
            <v>0</v>
          </cell>
          <cell r="I2477">
            <v>515129</v>
          </cell>
        </row>
        <row r="2478">
          <cell r="A2478" t="str">
            <v>Ignore</v>
          </cell>
          <cell r="B2478">
            <v>0</v>
          </cell>
          <cell r="I2478">
            <v>515216</v>
          </cell>
        </row>
        <row r="2479">
          <cell r="A2479" t="str">
            <v>Ignore</v>
          </cell>
          <cell r="B2479">
            <v>0</v>
          </cell>
          <cell r="I2479">
            <v>515219</v>
          </cell>
        </row>
        <row r="2480">
          <cell r="A2480" t="str">
            <v>Ignore</v>
          </cell>
          <cell r="B2480">
            <v>0</v>
          </cell>
          <cell r="I2480">
            <v>515226</v>
          </cell>
        </row>
        <row r="2481">
          <cell r="A2481" t="str">
            <v>Ignore</v>
          </cell>
          <cell r="B2481">
            <v>0</v>
          </cell>
          <cell r="I2481">
            <v>515229</v>
          </cell>
        </row>
        <row r="2482">
          <cell r="A2482" t="str">
            <v>Ignore</v>
          </cell>
          <cell r="B2482">
            <v>0</v>
          </cell>
          <cell r="I2482">
            <v>515501</v>
          </cell>
        </row>
        <row r="2483">
          <cell r="A2483" t="str">
            <v>Ignore</v>
          </cell>
          <cell r="B2483">
            <v>0</v>
          </cell>
          <cell r="I2483">
            <v>515502</v>
          </cell>
        </row>
        <row r="2484">
          <cell r="A2484" t="str">
            <v>Dividend</v>
          </cell>
          <cell r="B2484">
            <v>-0.173811725</v>
          </cell>
          <cell r="I2484">
            <v>700101</v>
          </cell>
        </row>
        <row r="2485">
          <cell r="A2485" t="str">
            <v>Interest</v>
          </cell>
          <cell r="B2485">
            <v>-4.8279399999999999E-4</v>
          </cell>
          <cell r="I2485">
            <v>705196</v>
          </cell>
        </row>
        <row r="2486">
          <cell r="A2486" t="str">
            <v>Interest</v>
          </cell>
          <cell r="B2486">
            <v>-0.13621777299999999</v>
          </cell>
          <cell r="I2486">
            <v>710117</v>
          </cell>
        </row>
        <row r="2487">
          <cell r="A2487" t="str">
            <v>Profit/(loss) on sale/redemption of investments (other than inter-scheme transfer)</v>
          </cell>
          <cell r="B2487">
            <v>-3.5280476829999996</v>
          </cell>
          <cell r="I2487">
            <v>715101</v>
          </cell>
        </row>
        <row r="2488">
          <cell r="A2488" t="str">
            <v>~Other income (indicating nature)</v>
          </cell>
          <cell r="B2488">
            <v>-4.0698473000000006E-2</v>
          </cell>
          <cell r="I2488">
            <v>745000</v>
          </cell>
        </row>
        <row r="2489">
          <cell r="A2489" t="str">
            <v>~Other income (indicating nature)</v>
          </cell>
          <cell r="B2489">
            <v>-2.3344699999999999E-4</v>
          </cell>
          <cell r="I2489">
            <v>750100</v>
          </cell>
        </row>
        <row r="2490">
          <cell r="A2490" t="str">
            <v>~Other income (indicating nature)</v>
          </cell>
          <cell r="B2490">
            <v>0</v>
          </cell>
          <cell r="I2490">
            <v>750116</v>
          </cell>
        </row>
        <row r="2491">
          <cell r="A2491" t="str">
            <v>~Other income (indicating nature)</v>
          </cell>
          <cell r="B2491">
            <v>0</v>
          </cell>
          <cell r="I2491">
            <v>750119</v>
          </cell>
        </row>
        <row r="2492">
          <cell r="A2492" t="str">
            <v>~Other income (indicating nature)</v>
          </cell>
          <cell r="B2492">
            <v>-4.5000000000000001E-6</v>
          </cell>
          <cell r="I2492">
            <v>750126</v>
          </cell>
        </row>
        <row r="2493">
          <cell r="A2493" t="str">
            <v>~Other income (indicating nature)</v>
          </cell>
          <cell r="B2493">
            <v>4.5000000000000001E-6</v>
          </cell>
          <cell r="I2493">
            <v>750129</v>
          </cell>
        </row>
        <row r="2494">
          <cell r="A2494" t="str">
            <v>Ignore</v>
          </cell>
          <cell r="B2494">
            <v>10.952371601999999</v>
          </cell>
          <cell r="I2494">
            <v>780101</v>
          </cell>
        </row>
        <row r="2495">
          <cell r="A2495" t="str">
            <v>Management fees</v>
          </cell>
          <cell r="B2495">
            <v>0.70321550199999994</v>
          </cell>
          <cell r="I2495">
            <v>800116</v>
          </cell>
        </row>
        <row r="2496">
          <cell r="A2496" t="str">
            <v>Management fees</v>
          </cell>
          <cell r="B2496">
            <v>2.5113323E-2</v>
          </cell>
          <cell r="I2496">
            <v>800119</v>
          </cell>
        </row>
        <row r="2497">
          <cell r="A2497" t="str">
            <v>Management fees</v>
          </cell>
          <cell r="B2497">
            <v>0.15234945699999999</v>
          </cell>
          <cell r="I2497">
            <v>800126</v>
          </cell>
        </row>
        <row r="2498">
          <cell r="A2498" t="str">
            <v>Management fees</v>
          </cell>
          <cell r="B2498">
            <v>4.8772670000000002E-3</v>
          </cell>
          <cell r="I2498">
            <v>800129</v>
          </cell>
        </row>
        <row r="2499">
          <cell r="A2499" t="str">
            <v>Service Tax on Management Fees</v>
          </cell>
          <cell r="B2499">
            <v>6.3289395999999998E-2</v>
          </cell>
          <cell r="I2499">
            <v>807116</v>
          </cell>
        </row>
        <row r="2500">
          <cell r="A2500" t="str">
            <v>Service Tax on Management Fees</v>
          </cell>
          <cell r="B2500">
            <v>2.2602009999999999E-3</v>
          </cell>
          <cell r="I2500">
            <v>807119</v>
          </cell>
        </row>
        <row r="2501">
          <cell r="A2501" t="str">
            <v>Service Tax on Management Fees</v>
          </cell>
          <cell r="B2501">
            <v>1.371145E-2</v>
          </cell>
          <cell r="I2501">
            <v>807126</v>
          </cell>
        </row>
        <row r="2502">
          <cell r="A2502" t="str">
            <v>Service Tax on Management Fees</v>
          </cell>
          <cell r="B2502">
            <v>4.3895399999999997E-4</v>
          </cell>
          <cell r="I2502">
            <v>807129</v>
          </cell>
        </row>
        <row r="2503">
          <cell r="A2503" t="str">
            <v>Service Tax on Management Fees</v>
          </cell>
          <cell r="B2503">
            <v>6.3289395999999998E-2</v>
          </cell>
          <cell r="I2503">
            <v>808116</v>
          </cell>
        </row>
        <row r="2504">
          <cell r="A2504" t="str">
            <v>Service Tax on Management Fees</v>
          </cell>
          <cell r="B2504">
            <v>2.2602009999999999E-3</v>
          </cell>
          <cell r="I2504">
            <v>808119</v>
          </cell>
        </row>
        <row r="2505">
          <cell r="A2505" t="str">
            <v>Service Tax on Management Fees</v>
          </cell>
          <cell r="B2505">
            <v>1.371145E-2</v>
          </cell>
          <cell r="I2505">
            <v>808126</v>
          </cell>
        </row>
        <row r="2506">
          <cell r="A2506" t="str">
            <v>Service Tax on Management Fees</v>
          </cell>
          <cell r="B2506">
            <v>4.3895399999999997E-4</v>
          </cell>
          <cell r="I2506">
            <v>808129</v>
          </cell>
        </row>
        <row r="2507">
          <cell r="A2507" t="str">
            <v>Trustee fees</v>
          </cell>
          <cell r="B2507">
            <v>5.9486269999999997E-3</v>
          </cell>
          <cell r="I2507">
            <v>810116</v>
          </cell>
        </row>
        <row r="2508">
          <cell r="A2508" t="str">
            <v>Trustee fees</v>
          </cell>
          <cell r="B2508">
            <v>2.1243800000000001E-4</v>
          </cell>
          <cell r="I2508">
            <v>810119</v>
          </cell>
        </row>
        <row r="2509">
          <cell r="A2509" t="str">
            <v>Trustee fees</v>
          </cell>
          <cell r="B2509">
            <v>1.288764E-3</v>
          </cell>
          <cell r="I2509">
            <v>810126</v>
          </cell>
        </row>
        <row r="2510">
          <cell r="A2510" t="str">
            <v>Trustee fees</v>
          </cell>
          <cell r="B2510">
            <v>4.1267999999999999E-5</v>
          </cell>
          <cell r="I2510">
            <v>810129</v>
          </cell>
        </row>
        <row r="2511">
          <cell r="A2511" t="str">
            <v>Total recurring expenses (including 6.1 and 6.2)</v>
          </cell>
          <cell r="B2511">
            <v>0.59823471800000005</v>
          </cell>
          <cell r="I2511">
            <v>815001</v>
          </cell>
        </row>
        <row r="2512">
          <cell r="A2512" t="str">
            <v>Total recurring expenses (including 6.1 and 6.2)</v>
          </cell>
          <cell r="B2512">
            <v>1.155058E-3</v>
          </cell>
          <cell r="I2512">
            <v>820100</v>
          </cell>
        </row>
        <row r="2513">
          <cell r="A2513" t="str">
            <v>Total recurring expenses (including 6.1 and 6.2)</v>
          </cell>
          <cell r="B2513">
            <v>9.9241610000000008E-3</v>
          </cell>
          <cell r="I2513">
            <v>825100</v>
          </cell>
        </row>
        <row r="2514">
          <cell r="A2514" t="str">
            <v>Total recurring expenses (including 6.1 and 6.2)</v>
          </cell>
          <cell r="B2514">
            <v>3.028153E-3</v>
          </cell>
          <cell r="I2514">
            <v>830000</v>
          </cell>
        </row>
        <row r="2515">
          <cell r="A2515" t="str">
            <v>Total recurring expenses (including 6.1 and 6.2)</v>
          </cell>
          <cell r="B2515">
            <v>2.4611479999999998E-3</v>
          </cell>
          <cell r="I2515">
            <v>830001</v>
          </cell>
        </row>
        <row r="2516">
          <cell r="A2516" t="str">
            <v>Total recurring expenses (including 6.1 and 6.2)</v>
          </cell>
          <cell r="B2516">
            <v>9.9364660999999993E-2</v>
          </cell>
          <cell r="I2516">
            <v>835003</v>
          </cell>
        </row>
        <row r="2517">
          <cell r="A2517" t="str">
            <v>Total recurring expenses (including 6.1 and 6.2)</v>
          </cell>
          <cell r="B2517">
            <v>1.1897244999999999E-2</v>
          </cell>
          <cell r="I2517">
            <v>845116</v>
          </cell>
        </row>
        <row r="2518">
          <cell r="A2518" t="str">
            <v>Total recurring expenses (including 6.1 and 6.2)</v>
          </cell>
          <cell r="B2518">
            <v>4.24874E-4</v>
          </cell>
          <cell r="I2518">
            <v>845119</v>
          </cell>
        </row>
        <row r="2519">
          <cell r="A2519" t="str">
            <v>Total recurring expenses (including 6.1 and 6.2)</v>
          </cell>
          <cell r="B2519">
            <v>2.577509E-3</v>
          </cell>
          <cell r="I2519">
            <v>845126</v>
          </cell>
        </row>
        <row r="2520">
          <cell r="A2520" t="str">
            <v>Total recurring expenses (including 6.1 and 6.2)</v>
          </cell>
          <cell r="B2520">
            <v>8.2511999999999999E-5</v>
          </cell>
          <cell r="I2520">
            <v>845129</v>
          </cell>
        </row>
        <row r="2521">
          <cell r="A2521" t="str">
            <v>Total recurring expenses (including 6.1 and 6.2)</v>
          </cell>
          <cell r="B2521">
            <v>2.3118987000000001E-2</v>
          </cell>
          <cell r="I2521">
            <v>850002</v>
          </cell>
        </row>
        <row r="2522">
          <cell r="A2522" t="str">
            <v>Total recurring expenses (including 6.1 and 6.2)</v>
          </cell>
          <cell r="B2522">
            <v>2.101651E-3</v>
          </cell>
          <cell r="I2522">
            <v>850003</v>
          </cell>
        </row>
        <row r="2523">
          <cell r="A2523" t="str">
            <v>Total recurring expenses (including 6.1 and 6.2)</v>
          </cell>
          <cell r="B2523">
            <v>1.421833E-3</v>
          </cell>
          <cell r="I2523">
            <v>850004</v>
          </cell>
        </row>
        <row r="2524">
          <cell r="A2524" t="str">
            <v>Total recurring expenses (including 6.1 and 6.2)</v>
          </cell>
          <cell r="B2524">
            <v>-0.75170750199999992</v>
          </cell>
          <cell r="I2524">
            <v>850032</v>
          </cell>
        </row>
        <row r="2525">
          <cell r="A2525" t="str">
            <v>Total recurring expenses (including 6.1 and 6.2)</v>
          </cell>
          <cell r="B2525">
            <v>6.0641150000000001E-3</v>
          </cell>
          <cell r="I2525">
            <v>850037</v>
          </cell>
        </row>
        <row r="2526">
          <cell r="A2526" t="str">
            <v>Total recurring expenses (including 6.1 and 6.2)</v>
          </cell>
          <cell r="B2526">
            <v>4.8330170000000002E-3</v>
          </cell>
          <cell r="I2526">
            <v>850040</v>
          </cell>
        </row>
        <row r="2527">
          <cell r="A2527" t="str">
            <v>Total recurring expenses (including 6.1 and 6.2)</v>
          </cell>
          <cell r="B2527">
            <v>-0.123722745</v>
          </cell>
          <cell r="I2527">
            <v>850126</v>
          </cell>
        </row>
        <row r="2528">
          <cell r="A2528" t="str">
            <v>Total recurring expenses (including 6.1 and 6.2)</v>
          </cell>
          <cell r="B2528">
            <v>-3.9608040000000001E-3</v>
          </cell>
          <cell r="I2528">
            <v>850129</v>
          </cell>
        </row>
        <row r="2529">
          <cell r="A2529" t="str">
            <v>Total recurring expenses (including 6.1 and 6.2)</v>
          </cell>
          <cell r="B2529">
            <v>2.6165193999999999E-2</v>
          </cell>
          <cell r="I2529">
            <v>850316</v>
          </cell>
        </row>
        <row r="2530">
          <cell r="A2530" t="str">
            <v>Total recurring expenses (including 6.1 and 6.2)</v>
          </cell>
          <cell r="B2530">
            <v>9.3466200000000006E-4</v>
          </cell>
          <cell r="I2530">
            <v>850319</v>
          </cell>
        </row>
        <row r="2531">
          <cell r="A2531" t="str">
            <v>Total recurring expenses (including 6.1 and 6.2)</v>
          </cell>
          <cell r="B2531">
            <v>-5.3109129000000005E-2</v>
          </cell>
          <cell r="I2531">
            <v>850501</v>
          </cell>
        </row>
        <row r="2532">
          <cell r="A2532" t="str">
            <v>Total recurring expenses (including 6.1 and 6.2)</v>
          </cell>
          <cell r="B2532">
            <v>0.64245074899999999</v>
          </cell>
          <cell r="I2532">
            <v>855116</v>
          </cell>
        </row>
        <row r="2533">
          <cell r="A2533" t="str">
            <v>Total recurring expenses (including 6.1 and 6.2)</v>
          </cell>
          <cell r="B2533">
            <v>2.2943284000000001E-2</v>
          </cell>
          <cell r="I2533">
            <v>855119</v>
          </cell>
        </row>
        <row r="2534">
          <cell r="A2534" t="str">
            <v>Total recurring expenses (including 6.1 and 6.2)</v>
          </cell>
          <cell r="B2534">
            <v>0.13918504299999998</v>
          </cell>
          <cell r="I2534">
            <v>855126</v>
          </cell>
        </row>
        <row r="2535">
          <cell r="A2535" t="str">
            <v>Total recurring expenses (including 6.1 and 6.2)</v>
          </cell>
          <cell r="B2535">
            <v>4.4558160000000005E-3</v>
          </cell>
          <cell r="I2535">
            <v>855129</v>
          </cell>
        </row>
        <row r="2536">
          <cell r="A2536" t="str">
            <v>Profit/(loss) on sale/redemption of investments (other than inter-scheme transfer)</v>
          </cell>
          <cell r="B2536">
            <v>0.16831094299999999</v>
          </cell>
          <cell r="I2536">
            <v>885101</v>
          </cell>
        </row>
        <row r="2537">
          <cell r="A2537" t="str">
            <v>Ignore</v>
          </cell>
          <cell r="B2537">
            <v>-4.5912579170000001</v>
          </cell>
          <cell r="I2537">
            <v>100001</v>
          </cell>
        </row>
        <row r="2538">
          <cell r="A2538" t="str">
            <v>Ignore</v>
          </cell>
          <cell r="B2538">
            <v>-1.3353662789999963</v>
          </cell>
          <cell r="I2538">
            <v>105017</v>
          </cell>
        </row>
        <row r="2539">
          <cell r="A2539" t="str">
            <v>Ignore</v>
          </cell>
          <cell r="B2539">
            <v>-0.77022828899999995</v>
          </cell>
          <cell r="I2539">
            <v>120101</v>
          </cell>
        </row>
        <row r="2540">
          <cell r="A2540" t="str">
            <v>Ignore</v>
          </cell>
          <cell r="B2540">
            <v>-5.5574099998474116E-4</v>
          </cell>
          <cell r="I2540">
            <v>125100</v>
          </cell>
        </row>
        <row r="2541">
          <cell r="A2541" t="str">
            <v>Ignore</v>
          </cell>
          <cell r="B2541">
            <v>0</v>
          </cell>
          <cell r="I2541">
            <v>126123</v>
          </cell>
        </row>
        <row r="2542">
          <cell r="A2542" t="str">
            <v>Ignore</v>
          </cell>
          <cell r="B2542">
            <v>0</v>
          </cell>
          <cell r="I2542">
            <v>126133</v>
          </cell>
        </row>
        <row r="2543">
          <cell r="A2543" t="str">
            <v>Ignore</v>
          </cell>
          <cell r="B2543">
            <v>0</v>
          </cell>
          <cell r="I2543">
            <v>126134</v>
          </cell>
        </row>
        <row r="2544">
          <cell r="A2544" t="str">
            <v>Ignore</v>
          </cell>
          <cell r="B2544">
            <v>0</v>
          </cell>
          <cell r="I2544">
            <v>126164</v>
          </cell>
        </row>
        <row r="2545">
          <cell r="A2545" t="str">
            <v>Ignore</v>
          </cell>
          <cell r="B2545">
            <v>0</v>
          </cell>
          <cell r="I2545">
            <v>126254</v>
          </cell>
        </row>
        <row r="2546">
          <cell r="A2546" t="str">
            <v>Ignore</v>
          </cell>
          <cell r="B2546">
            <v>0</v>
          </cell>
          <cell r="I2546">
            <v>127091</v>
          </cell>
        </row>
        <row r="2547">
          <cell r="A2547" t="str">
            <v>Ignore</v>
          </cell>
          <cell r="B2547">
            <v>0</v>
          </cell>
          <cell r="I2547">
            <v>127144</v>
          </cell>
        </row>
        <row r="2548">
          <cell r="A2548" t="str">
            <v>Ignore</v>
          </cell>
          <cell r="B2548">
            <v>0</v>
          </cell>
          <cell r="I2548">
            <v>130000</v>
          </cell>
        </row>
        <row r="2549">
          <cell r="A2549" t="str">
            <v>Ignore</v>
          </cell>
          <cell r="B2549">
            <v>0</v>
          </cell>
          <cell r="I2549">
            <v>130001</v>
          </cell>
        </row>
        <row r="2550">
          <cell r="A2550" t="str">
            <v>Ignore</v>
          </cell>
          <cell r="B2550">
            <v>-2.1582E-2</v>
          </cell>
          <cell r="I2550">
            <v>130100</v>
          </cell>
        </row>
        <row r="2551">
          <cell r="A2551" t="str">
            <v>Ignore</v>
          </cell>
          <cell r="B2551">
            <v>7.4939000000003725E-4</v>
          </cell>
          <cell r="I2551">
            <v>130101</v>
          </cell>
        </row>
        <row r="2552">
          <cell r="A2552" t="str">
            <v>Ignore</v>
          </cell>
          <cell r="B2552">
            <v>1.2748815240000002</v>
          </cell>
          <cell r="I2552">
            <v>140001</v>
          </cell>
        </row>
        <row r="2553">
          <cell r="A2553" t="str">
            <v>Ignore</v>
          </cell>
          <cell r="B2553">
            <v>0</v>
          </cell>
          <cell r="I2553">
            <v>145001</v>
          </cell>
        </row>
        <row r="2554">
          <cell r="A2554" t="str">
            <v>Ignore</v>
          </cell>
          <cell r="B2554">
            <v>-1.8449300000000001E-4</v>
          </cell>
          <cell r="I2554">
            <v>145017</v>
          </cell>
        </row>
        <row r="2555">
          <cell r="A2555" t="str">
            <v>Ignore</v>
          </cell>
          <cell r="B2555">
            <v>0</v>
          </cell>
          <cell r="I2555">
            <v>160031</v>
          </cell>
        </row>
        <row r="2556">
          <cell r="A2556" t="str">
            <v>Ignore</v>
          </cell>
          <cell r="B2556">
            <v>0</v>
          </cell>
          <cell r="I2556">
            <v>165016</v>
          </cell>
        </row>
        <row r="2557">
          <cell r="A2557" t="str">
            <v>Ignore</v>
          </cell>
          <cell r="B2557">
            <v>0</v>
          </cell>
          <cell r="I2557">
            <v>165099</v>
          </cell>
        </row>
        <row r="2558">
          <cell r="A2558" t="str">
            <v>Ignore</v>
          </cell>
          <cell r="B2558">
            <v>0.10895433199999985</v>
          </cell>
          <cell r="I2558">
            <v>200000</v>
          </cell>
        </row>
        <row r="2559">
          <cell r="A2559" t="str">
            <v>Ignore</v>
          </cell>
          <cell r="B2559">
            <v>4.0374999999999999E-5</v>
          </cell>
          <cell r="I2559">
            <v>205000</v>
          </cell>
        </row>
        <row r="2560">
          <cell r="A2560" t="str">
            <v>Ignore</v>
          </cell>
          <cell r="B2560">
            <v>-8.6369999999999886E-6</v>
          </cell>
          <cell r="I2560">
            <v>210005</v>
          </cell>
        </row>
        <row r="2561">
          <cell r="A2561" t="str">
            <v>Ignore</v>
          </cell>
          <cell r="B2561">
            <v>2.5242166E-2</v>
          </cell>
          <cell r="I2561">
            <v>210014</v>
          </cell>
        </row>
        <row r="2562">
          <cell r="A2562" t="str">
            <v>Ignore</v>
          </cell>
          <cell r="B2562">
            <v>3.6510281999999998E-2</v>
          </cell>
          <cell r="I2562">
            <v>210015</v>
          </cell>
        </row>
        <row r="2563">
          <cell r="A2563" t="str">
            <v>Ignore</v>
          </cell>
          <cell r="B2563">
            <v>-0.668104378</v>
          </cell>
          <cell r="I2563">
            <v>210030</v>
          </cell>
        </row>
        <row r="2564">
          <cell r="A2564" t="str">
            <v>Ignore</v>
          </cell>
          <cell r="B2564">
            <v>0.63138296299999996</v>
          </cell>
          <cell r="I2564">
            <v>210032</v>
          </cell>
        </row>
        <row r="2565">
          <cell r="A2565" t="str">
            <v>Ignore</v>
          </cell>
          <cell r="B2565">
            <v>0</v>
          </cell>
          <cell r="I2565">
            <v>220017</v>
          </cell>
        </row>
        <row r="2566">
          <cell r="A2566" t="str">
            <v>Ignore</v>
          </cell>
          <cell r="B2566">
            <v>0</v>
          </cell>
          <cell r="I2566">
            <v>225000</v>
          </cell>
        </row>
        <row r="2567">
          <cell r="A2567" t="str">
            <v>Ignore</v>
          </cell>
          <cell r="B2567">
            <v>0</v>
          </cell>
          <cell r="I2567">
            <v>225001</v>
          </cell>
        </row>
        <row r="2568">
          <cell r="A2568" t="str">
            <v>Ignore</v>
          </cell>
          <cell r="B2568">
            <v>0</v>
          </cell>
          <cell r="I2568">
            <v>225100</v>
          </cell>
        </row>
        <row r="2569">
          <cell r="A2569" t="str">
            <v>Ignore</v>
          </cell>
          <cell r="B2569">
            <v>1.3705367999999225E-2</v>
          </cell>
          <cell r="I2569">
            <v>225103</v>
          </cell>
        </row>
        <row r="2570">
          <cell r="A2570" t="str">
            <v>Ignore</v>
          </cell>
          <cell r="B2570">
            <v>8.0813999999999948E-5</v>
          </cell>
          <cell r="I2570">
            <v>245000</v>
          </cell>
        </row>
        <row r="2571">
          <cell r="A2571" t="str">
            <v>Ignore</v>
          </cell>
          <cell r="B2571">
            <v>6.5669999999999957E-6</v>
          </cell>
          <cell r="I2571">
            <v>255003</v>
          </cell>
        </row>
        <row r="2572">
          <cell r="A2572" t="str">
            <v>Ignore</v>
          </cell>
          <cell r="B2572">
            <v>1.7374999999999999E-4</v>
          </cell>
          <cell r="I2572">
            <v>255015</v>
          </cell>
        </row>
        <row r="2573">
          <cell r="A2573" t="str">
            <v>Ignore</v>
          </cell>
          <cell r="B2573">
            <v>6.2710000000000001E-4</v>
          </cell>
          <cell r="I2573">
            <v>255046</v>
          </cell>
        </row>
        <row r="2574">
          <cell r="A2574" t="str">
            <v>Ignore</v>
          </cell>
          <cell r="B2574">
            <v>0</v>
          </cell>
          <cell r="I2574">
            <v>255062</v>
          </cell>
        </row>
        <row r="2575">
          <cell r="A2575" t="str">
            <v>Ignore</v>
          </cell>
          <cell r="B2575">
            <v>2.1900000000000547E-7</v>
          </cell>
          <cell r="I2575">
            <v>255074</v>
          </cell>
        </row>
        <row r="2576">
          <cell r="A2576" t="str">
            <v>Ignore</v>
          </cell>
          <cell r="B2576">
            <v>2.1900000000000547E-7</v>
          </cell>
          <cell r="I2576">
            <v>255075</v>
          </cell>
        </row>
        <row r="2577">
          <cell r="A2577" t="str">
            <v>Ignore</v>
          </cell>
          <cell r="B2577">
            <v>1.6231000000000004E-4</v>
          </cell>
          <cell r="I2577">
            <v>255076</v>
          </cell>
        </row>
        <row r="2578">
          <cell r="A2578" t="str">
            <v>Ignore</v>
          </cell>
          <cell r="B2578">
            <v>9.3265999999991622E-5</v>
          </cell>
          <cell r="I2578">
            <v>255077</v>
          </cell>
        </row>
        <row r="2579">
          <cell r="A2579" t="str">
            <v>Ignore</v>
          </cell>
          <cell r="B2579">
            <v>9.3265999999991622E-5</v>
          </cell>
          <cell r="I2579">
            <v>255078</v>
          </cell>
        </row>
        <row r="2580">
          <cell r="A2580" t="str">
            <v>Ignore</v>
          </cell>
          <cell r="B2580">
            <v>4.0009999999999995E-6</v>
          </cell>
          <cell r="I2580">
            <v>255091</v>
          </cell>
        </row>
        <row r="2581">
          <cell r="A2581" t="str">
            <v>Ignore</v>
          </cell>
          <cell r="B2581">
            <v>0</v>
          </cell>
          <cell r="I2581">
            <v>255099</v>
          </cell>
        </row>
        <row r="2582">
          <cell r="A2582" t="str">
            <v>Ignore</v>
          </cell>
          <cell r="B2582">
            <v>-2.14236E-4</v>
          </cell>
          <cell r="I2582">
            <v>261002</v>
          </cell>
        </row>
        <row r="2583">
          <cell r="A2583" t="str">
            <v>Ignore</v>
          </cell>
          <cell r="B2583">
            <v>-3.3342700000000002E-4</v>
          </cell>
          <cell r="I2583">
            <v>261003</v>
          </cell>
        </row>
        <row r="2584">
          <cell r="A2584" t="str">
            <v>Ignore</v>
          </cell>
          <cell r="B2584">
            <v>-2.7899099999999997E-4</v>
          </cell>
          <cell r="I2584">
            <v>261004</v>
          </cell>
        </row>
        <row r="2585">
          <cell r="A2585" t="str">
            <v>Ignore</v>
          </cell>
          <cell r="B2585">
            <v>-1.025167E-3</v>
          </cell>
          <cell r="I2585">
            <v>261005</v>
          </cell>
        </row>
        <row r="2586">
          <cell r="A2586" t="str">
            <v>Ignore</v>
          </cell>
          <cell r="B2586">
            <v>-1.4454095000000002E-2</v>
          </cell>
          <cell r="I2586">
            <v>261007</v>
          </cell>
        </row>
        <row r="2587">
          <cell r="A2587" t="str">
            <v>Ignore</v>
          </cell>
          <cell r="B2587">
            <v>-7.0169299999999998E-4</v>
          </cell>
          <cell r="I2587">
            <v>261009</v>
          </cell>
        </row>
        <row r="2588">
          <cell r="A2588" t="str">
            <v>Ignore</v>
          </cell>
          <cell r="B2588">
            <v>-1.26323E-3</v>
          </cell>
          <cell r="I2588">
            <v>261010</v>
          </cell>
        </row>
        <row r="2589">
          <cell r="A2589" t="str">
            <v>Ignore</v>
          </cell>
          <cell r="B2589">
            <v>-3.3322120000000002E-3</v>
          </cell>
          <cell r="I2589">
            <v>261011</v>
          </cell>
        </row>
        <row r="2590">
          <cell r="A2590" t="str">
            <v>Ignore</v>
          </cell>
          <cell r="B2590">
            <v>-3.2849210000000001E-3</v>
          </cell>
          <cell r="I2590">
            <v>261016</v>
          </cell>
        </row>
        <row r="2591">
          <cell r="A2591" t="str">
            <v>Ignore</v>
          </cell>
          <cell r="B2591">
            <v>-1.0977249999999999E-3</v>
          </cell>
          <cell r="I2591">
            <v>261017</v>
          </cell>
        </row>
        <row r="2592">
          <cell r="A2592" t="str">
            <v>Ignore</v>
          </cell>
          <cell r="B2592">
            <v>3.4735953840000002</v>
          </cell>
          <cell r="I2592">
            <v>500016</v>
          </cell>
        </row>
        <row r="2593">
          <cell r="A2593" t="str">
            <v>Ignore</v>
          </cell>
          <cell r="B2593">
            <v>0.19776199000000003</v>
          </cell>
          <cell r="I2593">
            <v>500019</v>
          </cell>
        </row>
        <row r="2594">
          <cell r="A2594" t="str">
            <v>Ignore</v>
          </cell>
          <cell r="B2594">
            <v>0.100756</v>
          </cell>
          <cell r="I2594">
            <v>500026</v>
          </cell>
        </row>
        <row r="2595">
          <cell r="A2595" t="str">
            <v>Ignore</v>
          </cell>
          <cell r="B2595">
            <v>1.5096856000000001E-2</v>
          </cell>
          <cell r="I2595">
            <v>500029</v>
          </cell>
        </row>
        <row r="2596">
          <cell r="A2596" t="str">
            <v>Ignore</v>
          </cell>
          <cell r="B2596">
            <v>2.1595449790000001</v>
          </cell>
          <cell r="I2596">
            <v>505016</v>
          </cell>
        </row>
        <row r="2597">
          <cell r="A2597" t="str">
            <v>Ignore</v>
          </cell>
          <cell r="B2597">
            <v>0.12039473000000001</v>
          </cell>
          <cell r="I2597">
            <v>505019</v>
          </cell>
        </row>
        <row r="2598">
          <cell r="A2598" t="str">
            <v>Ignore</v>
          </cell>
          <cell r="B2598">
            <v>6.647014200000001E-2</v>
          </cell>
          <cell r="I2598">
            <v>505026</v>
          </cell>
        </row>
        <row r="2599">
          <cell r="A2599" t="str">
            <v>Ignore</v>
          </cell>
          <cell r="B2599">
            <v>9.8862290000000016E-3</v>
          </cell>
          <cell r="I2599">
            <v>505029</v>
          </cell>
        </row>
        <row r="2600">
          <cell r="A2600" t="str">
            <v>Ignore</v>
          </cell>
          <cell r="B2600">
            <v>-0.22581616399999996</v>
          </cell>
          <cell r="I2600">
            <v>510016</v>
          </cell>
        </row>
        <row r="2601">
          <cell r="A2601" t="str">
            <v>Ignore</v>
          </cell>
          <cell r="B2601">
            <v>-1.2523560999999999E-2</v>
          </cell>
          <cell r="I2601">
            <v>510019</v>
          </cell>
        </row>
        <row r="2602">
          <cell r="A2602" t="str">
            <v>Ignore</v>
          </cell>
          <cell r="B2602">
            <v>3.0713700000000008E-4</v>
          </cell>
          <cell r="I2602">
            <v>510026</v>
          </cell>
        </row>
        <row r="2603">
          <cell r="A2603" t="str">
            <v>Ignore</v>
          </cell>
          <cell r="B2603">
            <v>7.0719000000000012E-5</v>
          </cell>
          <cell r="I2603">
            <v>510029</v>
          </cell>
        </row>
        <row r="2604">
          <cell r="A2604" t="str">
            <v>Ignore</v>
          </cell>
          <cell r="B2604">
            <v>0</v>
          </cell>
          <cell r="I2604">
            <v>515001</v>
          </cell>
        </row>
        <row r="2605">
          <cell r="A2605" t="str">
            <v>Ignore</v>
          </cell>
          <cell r="B2605">
            <v>0</v>
          </cell>
          <cell r="I2605">
            <v>515002</v>
          </cell>
        </row>
        <row r="2606">
          <cell r="A2606" t="str">
            <v>Ignore</v>
          </cell>
          <cell r="B2606">
            <v>0</v>
          </cell>
          <cell r="I2606">
            <v>515116</v>
          </cell>
        </row>
        <row r="2607">
          <cell r="A2607" t="str">
            <v>Ignore</v>
          </cell>
          <cell r="B2607">
            <v>0</v>
          </cell>
          <cell r="I2607">
            <v>515119</v>
          </cell>
        </row>
        <row r="2608">
          <cell r="A2608" t="str">
            <v>Ignore</v>
          </cell>
          <cell r="B2608">
            <v>0</v>
          </cell>
          <cell r="I2608">
            <v>515126</v>
          </cell>
        </row>
        <row r="2609">
          <cell r="A2609" t="str">
            <v>Ignore</v>
          </cell>
          <cell r="B2609">
            <v>0</v>
          </cell>
          <cell r="I2609">
            <v>515129</v>
          </cell>
        </row>
        <row r="2610">
          <cell r="A2610" t="str">
            <v>Ignore</v>
          </cell>
          <cell r="B2610">
            <v>0</v>
          </cell>
          <cell r="I2610">
            <v>515216</v>
          </cell>
        </row>
        <row r="2611">
          <cell r="A2611" t="str">
            <v>Ignore</v>
          </cell>
          <cell r="B2611">
            <v>0</v>
          </cell>
          <cell r="I2611">
            <v>515219</v>
          </cell>
        </row>
        <row r="2612">
          <cell r="A2612" t="str">
            <v>Ignore</v>
          </cell>
          <cell r="B2612">
            <v>0</v>
          </cell>
          <cell r="I2612">
            <v>515226</v>
          </cell>
        </row>
        <row r="2613">
          <cell r="A2613" t="str">
            <v>Ignore</v>
          </cell>
          <cell r="B2613">
            <v>0</v>
          </cell>
          <cell r="I2613">
            <v>515229</v>
          </cell>
        </row>
        <row r="2614">
          <cell r="A2614" t="str">
            <v>Ignore</v>
          </cell>
          <cell r="B2614">
            <v>0</v>
          </cell>
          <cell r="I2614">
            <v>515501</v>
          </cell>
        </row>
        <row r="2615">
          <cell r="A2615" t="str">
            <v>Ignore</v>
          </cell>
          <cell r="B2615">
            <v>0</v>
          </cell>
          <cell r="I2615">
            <v>515502</v>
          </cell>
        </row>
        <row r="2616">
          <cell r="A2616" t="str">
            <v>Dividend</v>
          </cell>
          <cell r="B2616">
            <v>-0.38904179</v>
          </cell>
          <cell r="I2616">
            <v>700101</v>
          </cell>
        </row>
        <row r="2617">
          <cell r="A2617" t="str">
            <v>Interest</v>
          </cell>
          <cell r="B2617">
            <v>-4.7364300000000005E-4</v>
          </cell>
          <cell r="I2617">
            <v>705196</v>
          </cell>
        </row>
        <row r="2618">
          <cell r="A2618" t="str">
            <v>Interest</v>
          </cell>
          <cell r="B2618">
            <v>-6.1582535000000001E-2</v>
          </cell>
          <cell r="I2618">
            <v>710117</v>
          </cell>
        </row>
        <row r="2619">
          <cell r="A2619" t="str">
            <v>Profit/(loss) on sale/redemption of investments (other than inter-scheme transfer)</v>
          </cell>
          <cell r="B2619">
            <v>-2.469585715</v>
          </cell>
          <cell r="I2619">
            <v>715101</v>
          </cell>
        </row>
        <row r="2620">
          <cell r="A2620" t="str">
            <v>~Other income (indicating nature)</v>
          </cell>
          <cell r="B2620">
            <v>-7.0316800000000002E-3</v>
          </cell>
          <cell r="I2620">
            <v>745000</v>
          </cell>
        </row>
        <row r="2621">
          <cell r="A2621" t="str">
            <v>~Other income (indicating nature)</v>
          </cell>
          <cell r="B2621">
            <v>-1.7369599999999998E-4</v>
          </cell>
          <cell r="I2621">
            <v>750100</v>
          </cell>
        </row>
        <row r="2622">
          <cell r="A2622" t="str">
            <v>~Other income (indicating nature)</v>
          </cell>
          <cell r="B2622">
            <v>0</v>
          </cell>
          <cell r="I2622">
            <v>750116</v>
          </cell>
        </row>
        <row r="2623">
          <cell r="A2623" t="str">
            <v>~Other income (indicating nature)</v>
          </cell>
          <cell r="B2623">
            <v>0</v>
          </cell>
          <cell r="I2623">
            <v>750119</v>
          </cell>
        </row>
        <row r="2624">
          <cell r="A2624" t="str">
            <v>Ignore</v>
          </cell>
          <cell r="B2624">
            <v>0.77022828899999995</v>
          </cell>
          <cell r="I2624">
            <v>780101</v>
          </cell>
        </row>
        <row r="2625">
          <cell r="A2625" t="str">
            <v>Management fees</v>
          </cell>
          <cell r="B2625">
            <v>0.72577979800000003</v>
          </cell>
          <cell r="I2625">
            <v>800116</v>
          </cell>
        </row>
        <row r="2626">
          <cell r="A2626" t="str">
            <v>Management fees</v>
          </cell>
          <cell r="B2626">
            <v>2.3451852999999998E-2</v>
          </cell>
          <cell r="I2626">
            <v>800119</v>
          </cell>
        </row>
        <row r="2627">
          <cell r="A2627" t="str">
            <v>Management fees</v>
          </cell>
          <cell r="B2627">
            <v>4.7424552000000002E-2</v>
          </cell>
          <cell r="I2627">
            <v>800126</v>
          </cell>
        </row>
        <row r="2628">
          <cell r="A2628" t="str">
            <v>Management fees</v>
          </cell>
          <cell r="B2628">
            <v>2.5578250000000001E-3</v>
          </cell>
          <cell r="I2628">
            <v>800129</v>
          </cell>
        </row>
        <row r="2629">
          <cell r="A2629" t="str">
            <v>Service Tax on Management Fees</v>
          </cell>
          <cell r="B2629">
            <v>6.5320180000000005E-2</v>
          </cell>
          <cell r="I2629">
            <v>807116</v>
          </cell>
        </row>
        <row r="2630">
          <cell r="A2630" t="str">
            <v>Service Tax on Management Fees</v>
          </cell>
          <cell r="B2630">
            <v>2.1106669999999997E-3</v>
          </cell>
          <cell r="I2630">
            <v>807119</v>
          </cell>
        </row>
        <row r="2631">
          <cell r="A2631" t="str">
            <v>Service Tax on Management Fees</v>
          </cell>
          <cell r="B2631">
            <v>4.2682129999999999E-3</v>
          </cell>
          <cell r="I2631">
            <v>807126</v>
          </cell>
        </row>
        <row r="2632">
          <cell r="A2632" t="str">
            <v>Service Tax on Management Fees</v>
          </cell>
          <cell r="B2632">
            <v>2.30208E-4</v>
          </cell>
          <cell r="I2632">
            <v>807129</v>
          </cell>
        </row>
        <row r="2633">
          <cell r="A2633" t="str">
            <v>Service Tax on Management Fees</v>
          </cell>
          <cell r="B2633">
            <v>6.5320180000000005E-2</v>
          </cell>
          <cell r="I2633">
            <v>808116</v>
          </cell>
        </row>
        <row r="2634">
          <cell r="A2634" t="str">
            <v>Service Tax on Management Fees</v>
          </cell>
          <cell r="B2634">
            <v>2.1106669999999997E-3</v>
          </cell>
          <cell r="I2634">
            <v>808119</v>
          </cell>
        </row>
        <row r="2635">
          <cell r="A2635" t="str">
            <v>Service Tax on Management Fees</v>
          </cell>
          <cell r="B2635">
            <v>4.2682129999999999E-3</v>
          </cell>
          <cell r="I2635">
            <v>808126</v>
          </cell>
        </row>
        <row r="2636">
          <cell r="A2636" t="str">
            <v>Service Tax on Management Fees</v>
          </cell>
          <cell r="B2636">
            <v>2.30208E-4</v>
          </cell>
          <cell r="I2636">
            <v>808129</v>
          </cell>
        </row>
        <row r="2637">
          <cell r="A2637" t="str">
            <v>Trustee fees</v>
          </cell>
          <cell r="B2637">
            <v>5.8904600000000001E-3</v>
          </cell>
          <cell r="I2637">
            <v>810116</v>
          </cell>
        </row>
        <row r="2638">
          <cell r="A2638" t="str">
            <v>Trustee fees</v>
          </cell>
          <cell r="B2638">
            <v>1.9033699999999998E-4</v>
          </cell>
          <cell r="I2638">
            <v>810119</v>
          </cell>
        </row>
        <row r="2639">
          <cell r="A2639" t="str">
            <v>Trustee fees</v>
          </cell>
          <cell r="B2639">
            <v>3.8490100000000005E-4</v>
          </cell>
          <cell r="I2639">
            <v>810126</v>
          </cell>
        </row>
        <row r="2640">
          <cell r="A2640" t="str">
            <v>Trustee fees</v>
          </cell>
          <cell r="B2640">
            <v>2.0767E-5</v>
          </cell>
          <cell r="I2640">
            <v>810129</v>
          </cell>
        </row>
        <row r="2641">
          <cell r="A2641" t="str">
            <v>Total recurring expenses (including 6.1 and 6.2)</v>
          </cell>
          <cell r="B2641">
            <v>0.51608293099999991</v>
          </cell>
          <cell r="I2641">
            <v>815001</v>
          </cell>
        </row>
        <row r="2642">
          <cell r="A2642" t="str">
            <v>Total recurring expenses (including 6.1 and 6.2)</v>
          </cell>
          <cell r="B2642">
            <v>1.025167E-3</v>
          </cell>
          <cell r="I2642">
            <v>820100</v>
          </cell>
        </row>
        <row r="2643">
          <cell r="A2643" t="str">
            <v>Total recurring expenses (including 6.1 and 6.2)</v>
          </cell>
          <cell r="B2643">
            <v>8.6381100000000009E-3</v>
          </cell>
          <cell r="I2643">
            <v>825100</v>
          </cell>
        </row>
        <row r="2644">
          <cell r="A2644" t="str">
            <v>Total recurring expenses (including 6.1 and 6.2)</v>
          </cell>
          <cell r="B2644">
            <v>2.2440870000000001E-3</v>
          </cell>
          <cell r="I2644">
            <v>830000</v>
          </cell>
        </row>
        <row r="2645">
          <cell r="A2645" t="str">
            <v>Total recurring expenses (including 6.1 and 6.2)</v>
          </cell>
          <cell r="B2645">
            <v>1.9997310000000003E-3</v>
          </cell>
          <cell r="I2645">
            <v>830001</v>
          </cell>
        </row>
        <row r="2646">
          <cell r="A2646" t="str">
            <v>Total recurring expenses (including 6.1 and 6.2)</v>
          </cell>
          <cell r="B2646">
            <v>8.0911193000000006E-2</v>
          </cell>
          <cell r="I2646">
            <v>835003</v>
          </cell>
        </row>
        <row r="2647">
          <cell r="A2647" t="str">
            <v>Total recurring expenses (including 6.1 and 6.2)</v>
          </cell>
          <cell r="B2647">
            <v>1.1780895E-2</v>
          </cell>
          <cell r="I2647">
            <v>845116</v>
          </cell>
        </row>
        <row r="2648">
          <cell r="A2648" t="str">
            <v>Total recurring expenses (including 6.1 and 6.2)</v>
          </cell>
          <cell r="B2648">
            <v>3.8066199999999998E-4</v>
          </cell>
          <cell r="I2648">
            <v>845119</v>
          </cell>
        </row>
        <row r="2649">
          <cell r="A2649" t="str">
            <v>Total recurring expenses (including 6.1 and 6.2)</v>
          </cell>
          <cell r="B2649">
            <v>7.6980899999999999E-4</v>
          </cell>
          <cell r="I2649">
            <v>845126</v>
          </cell>
        </row>
        <row r="2650">
          <cell r="A2650" t="str">
            <v>Total recurring expenses (including 6.1 and 6.2)</v>
          </cell>
          <cell r="B2650">
            <v>4.1519999999999995E-5</v>
          </cell>
          <cell r="I2650">
            <v>845129</v>
          </cell>
        </row>
        <row r="2651">
          <cell r="A2651" t="str">
            <v>Total recurring expenses (including 6.1 and 6.2)</v>
          </cell>
          <cell r="B2651">
            <v>9.912545E-3</v>
          </cell>
          <cell r="I2651">
            <v>850002</v>
          </cell>
        </row>
        <row r="2652">
          <cell r="A2652" t="str">
            <v>Total recurring expenses (including 6.1 and 6.2)</v>
          </cell>
          <cell r="B2652">
            <v>1.6902639999999999E-3</v>
          </cell>
          <cell r="I2652">
            <v>850003</v>
          </cell>
        </row>
        <row r="2653">
          <cell r="A2653" t="str">
            <v>Total recurring expenses (including 6.1 and 6.2)</v>
          </cell>
          <cell r="B2653">
            <v>1.166402E-3</v>
          </cell>
          <cell r="I2653">
            <v>850004</v>
          </cell>
        </row>
        <row r="2654">
          <cell r="A2654" t="str">
            <v>Total recurring expenses (including 6.1 and 6.2)</v>
          </cell>
          <cell r="B2654">
            <v>-0.63138296299999996</v>
          </cell>
          <cell r="I2654">
            <v>850032</v>
          </cell>
        </row>
        <row r="2655">
          <cell r="A2655" t="str">
            <v>Total recurring expenses (including 6.1 and 6.2)</v>
          </cell>
          <cell r="B2655">
            <v>3.5306839999999996E-3</v>
          </cell>
          <cell r="I2655">
            <v>850037</v>
          </cell>
        </row>
        <row r="2656">
          <cell r="A2656" t="str">
            <v>Total recurring expenses (including 6.1 and 6.2)</v>
          </cell>
          <cell r="B2656">
            <v>4.1818489999999996E-3</v>
          </cell>
          <cell r="I2656">
            <v>850040</v>
          </cell>
        </row>
        <row r="2657">
          <cell r="A2657" t="str">
            <v>Total recurring expenses (including 6.1 and 6.2)</v>
          </cell>
          <cell r="B2657">
            <v>-3.4641889000000002E-2</v>
          </cell>
          <cell r="I2657">
            <v>850126</v>
          </cell>
        </row>
        <row r="2658">
          <cell r="A2658" t="str">
            <v>Total recurring expenses (including 6.1 and 6.2)</v>
          </cell>
          <cell r="B2658">
            <v>-1.8683930000000001E-3</v>
          </cell>
          <cell r="I2658">
            <v>850129</v>
          </cell>
        </row>
        <row r="2659">
          <cell r="A2659" t="str">
            <v>Total recurring expenses (including 6.1 and 6.2)</v>
          </cell>
          <cell r="B2659">
            <v>1.6574788E-2</v>
          </cell>
          <cell r="I2659">
            <v>850316</v>
          </cell>
        </row>
        <row r="2660">
          <cell r="A2660" t="str">
            <v>Total recurring expenses (including 6.1 and 6.2)</v>
          </cell>
          <cell r="B2660">
            <v>5.3641599999999995E-4</v>
          </cell>
          <cell r="I2660">
            <v>850319</v>
          </cell>
        </row>
        <row r="2661">
          <cell r="A2661" t="str">
            <v>Total recurring expenses (including 6.1 and 6.2)</v>
          </cell>
          <cell r="B2661">
            <v>-3.8555367E-2</v>
          </cell>
          <cell r="I2661">
            <v>850501</v>
          </cell>
        </row>
        <row r="2662">
          <cell r="A2662" t="str">
            <v>Total recurring expenses (including 6.1 and 6.2)</v>
          </cell>
          <cell r="B2662">
            <v>0.60671687400000007</v>
          </cell>
          <cell r="I2662">
            <v>855116</v>
          </cell>
        </row>
        <row r="2663">
          <cell r="A2663" t="str">
            <v>Total recurring expenses (including 6.1 and 6.2)</v>
          </cell>
          <cell r="B2663">
            <v>1.9604607E-2</v>
          </cell>
          <cell r="I2663">
            <v>855119</v>
          </cell>
        </row>
        <row r="2664">
          <cell r="A2664" t="str">
            <v>Total recurring expenses (including 6.1 and 6.2)</v>
          </cell>
          <cell r="B2664">
            <v>3.9644678000000003E-2</v>
          </cell>
          <cell r="I2664">
            <v>855126</v>
          </cell>
        </row>
        <row r="2665">
          <cell r="A2665" t="str">
            <v>Total recurring expenses (including 6.1 and 6.2)</v>
          </cell>
          <cell r="B2665">
            <v>2.1382189999999998E-3</v>
          </cell>
          <cell r="I2665">
            <v>855129</v>
          </cell>
        </row>
        <row r="2666">
          <cell r="A2666" t="str">
            <v>Profit/(loss) on sale/redemption of investments (other than inter-scheme transfer)</v>
          </cell>
          <cell r="B2666">
            <v>0</v>
          </cell>
          <cell r="I2666">
            <v>885101</v>
          </cell>
        </row>
        <row r="2667">
          <cell r="A2667" t="str">
            <v>Ignore</v>
          </cell>
          <cell r="B2667">
            <v>0.48842496400001051</v>
          </cell>
          <cell r="I2667">
            <v>105017</v>
          </cell>
        </row>
        <row r="2668">
          <cell r="A2668" t="str">
            <v>Ignore</v>
          </cell>
          <cell r="B2668">
            <v>3.9679100000858305E-4</v>
          </cell>
          <cell r="I2668">
            <v>125100</v>
          </cell>
        </row>
        <row r="2669">
          <cell r="A2669" t="str">
            <v>Ignore</v>
          </cell>
          <cell r="B2669">
            <v>0</v>
          </cell>
          <cell r="I2669">
            <v>126134</v>
          </cell>
        </row>
        <row r="2670">
          <cell r="A2670" t="str">
            <v>Ignore</v>
          </cell>
          <cell r="B2670">
            <v>0</v>
          </cell>
          <cell r="I2670">
            <v>126164</v>
          </cell>
        </row>
        <row r="2671">
          <cell r="A2671" t="str">
            <v>Ignore</v>
          </cell>
          <cell r="B2671">
            <v>0</v>
          </cell>
          <cell r="I2671">
            <v>130000</v>
          </cell>
        </row>
        <row r="2672">
          <cell r="A2672" t="str">
            <v>Ignore</v>
          </cell>
          <cell r="B2672">
            <v>0</v>
          </cell>
          <cell r="I2672">
            <v>130001</v>
          </cell>
        </row>
        <row r="2673">
          <cell r="A2673" t="str">
            <v>Ignore</v>
          </cell>
          <cell r="B2673">
            <v>-1.5757000000029804E-5</v>
          </cell>
          <cell r="I2673">
            <v>130100</v>
          </cell>
        </row>
        <row r="2674">
          <cell r="A2674" t="str">
            <v>Ignore</v>
          </cell>
          <cell r="B2674">
            <v>0</v>
          </cell>
          <cell r="I2674">
            <v>130101</v>
          </cell>
        </row>
        <row r="2675">
          <cell r="A2675" t="str">
            <v>Ignore</v>
          </cell>
          <cell r="B2675">
            <v>1.32266E-4</v>
          </cell>
          <cell r="I2675">
            <v>145017</v>
          </cell>
        </row>
        <row r="2676">
          <cell r="A2676" t="str">
            <v>Ignore</v>
          </cell>
          <cell r="B2676">
            <v>0</v>
          </cell>
          <cell r="I2676">
            <v>160031</v>
          </cell>
        </row>
        <row r="2677">
          <cell r="A2677" t="str">
            <v>Ignore</v>
          </cell>
          <cell r="B2677">
            <v>3.0000000000000001E-3</v>
          </cell>
          <cell r="I2677">
            <v>165016</v>
          </cell>
        </row>
        <row r="2678">
          <cell r="A2678" t="str">
            <v>Ignore</v>
          </cell>
          <cell r="B2678">
            <v>0</v>
          </cell>
          <cell r="I2678">
            <v>165099</v>
          </cell>
        </row>
        <row r="2679">
          <cell r="A2679" t="str">
            <v>Ignore</v>
          </cell>
          <cell r="B2679">
            <v>-2.8092000000000188E-5</v>
          </cell>
          <cell r="I2679">
            <v>200000</v>
          </cell>
        </row>
        <row r="2680">
          <cell r="A2680" t="str">
            <v>Ignore</v>
          </cell>
          <cell r="B2680">
            <v>-1.5713999999999989E-5</v>
          </cell>
          <cell r="I2680">
            <v>210005</v>
          </cell>
        </row>
        <row r="2681">
          <cell r="A2681" t="str">
            <v>Ignore</v>
          </cell>
          <cell r="B2681">
            <v>-6.3016999999999997E-5</v>
          </cell>
          <cell r="I2681">
            <v>210030</v>
          </cell>
        </row>
        <row r="2682">
          <cell r="A2682" t="str">
            <v>Ignore</v>
          </cell>
          <cell r="B2682">
            <v>1.97531E-4</v>
          </cell>
          <cell r="I2682">
            <v>210032</v>
          </cell>
        </row>
        <row r="2683">
          <cell r="A2683" t="str">
            <v>Ignore</v>
          </cell>
          <cell r="B2683">
            <v>0</v>
          </cell>
          <cell r="I2683">
            <v>220017</v>
          </cell>
        </row>
        <row r="2684">
          <cell r="A2684" t="str">
            <v>Ignore</v>
          </cell>
          <cell r="B2684">
            <v>0</v>
          </cell>
          <cell r="I2684">
            <v>225000</v>
          </cell>
        </row>
        <row r="2685">
          <cell r="A2685" t="str">
            <v>Ignore</v>
          </cell>
          <cell r="B2685">
            <v>0</v>
          </cell>
          <cell r="I2685">
            <v>225001</v>
          </cell>
        </row>
        <row r="2686">
          <cell r="A2686" t="str">
            <v>Ignore</v>
          </cell>
          <cell r="B2686">
            <v>0</v>
          </cell>
          <cell r="I2686">
            <v>225100</v>
          </cell>
        </row>
        <row r="2687">
          <cell r="A2687" t="str">
            <v>Ignore</v>
          </cell>
          <cell r="B2687">
            <v>0</v>
          </cell>
          <cell r="I2687">
            <v>225103</v>
          </cell>
        </row>
        <row r="2688">
          <cell r="A2688" t="str">
            <v>Ignore</v>
          </cell>
          <cell r="B2688">
            <v>-9.2860799999999874E-4</v>
          </cell>
          <cell r="I2688">
            <v>245000</v>
          </cell>
        </row>
        <row r="2689">
          <cell r="A2689" t="str">
            <v>Ignore</v>
          </cell>
          <cell r="B2689">
            <v>0</v>
          </cell>
          <cell r="I2689">
            <v>255046</v>
          </cell>
        </row>
        <row r="2690">
          <cell r="A2690" t="str">
            <v>Ignore</v>
          </cell>
          <cell r="B2690">
            <v>0</v>
          </cell>
          <cell r="I2690">
            <v>255062</v>
          </cell>
        </row>
        <row r="2691">
          <cell r="A2691" t="str">
            <v>Ignore</v>
          </cell>
          <cell r="B2691">
            <v>-2.5279999999999744E-6</v>
          </cell>
          <cell r="I2691">
            <v>255077</v>
          </cell>
        </row>
        <row r="2692">
          <cell r="A2692" t="str">
            <v>Ignore</v>
          </cell>
          <cell r="B2692">
            <v>-2.5279999999999744E-6</v>
          </cell>
          <cell r="I2692">
            <v>255078</v>
          </cell>
        </row>
        <row r="2693">
          <cell r="A2693" t="str">
            <v>Ignore</v>
          </cell>
          <cell r="B2693">
            <v>1.2059999999999945E-6</v>
          </cell>
          <cell r="I2693">
            <v>255091</v>
          </cell>
        </row>
        <row r="2694">
          <cell r="A2694" t="str">
            <v>Ignore</v>
          </cell>
          <cell r="B2694">
            <v>0</v>
          </cell>
          <cell r="I2694">
            <v>255099</v>
          </cell>
        </row>
        <row r="2695">
          <cell r="A2695" t="str">
            <v>Ignore</v>
          </cell>
          <cell r="B2695">
            <v>-4.481E-6</v>
          </cell>
          <cell r="I2695">
            <v>261003</v>
          </cell>
        </row>
        <row r="2696">
          <cell r="A2696" t="str">
            <v>Ignore</v>
          </cell>
          <cell r="B2696">
            <v>-6.8700000000000005E-7</v>
          </cell>
          <cell r="I2696">
            <v>261004</v>
          </cell>
        </row>
        <row r="2697">
          <cell r="A2697" t="str">
            <v>Ignore</v>
          </cell>
          <cell r="B2697">
            <v>-1.3018000000000001E-5</v>
          </cell>
          <cell r="I2697">
            <v>261005</v>
          </cell>
        </row>
        <row r="2698">
          <cell r="A2698" t="str">
            <v>Ignore</v>
          </cell>
          <cell r="B2698">
            <v>-5.3799999999999997E-7</v>
          </cell>
          <cell r="I2698">
            <v>261009</v>
          </cell>
        </row>
        <row r="2699">
          <cell r="A2699" t="str">
            <v>Ignore</v>
          </cell>
          <cell r="B2699">
            <v>-4.5679000000000001E-5</v>
          </cell>
          <cell r="I2699">
            <v>261011</v>
          </cell>
        </row>
        <row r="2700">
          <cell r="A2700" t="str">
            <v>Ignore</v>
          </cell>
          <cell r="B2700">
            <v>-0.30271162300000004</v>
          </cell>
          <cell r="I2700">
            <v>500042</v>
          </cell>
        </row>
        <row r="2701">
          <cell r="A2701" t="str">
            <v>Ignore</v>
          </cell>
          <cell r="B2701">
            <v>-6.4017299999999999E-2</v>
          </cell>
          <cell r="I2701">
            <v>500043</v>
          </cell>
        </row>
        <row r="2702">
          <cell r="A2702" t="str">
            <v>Ignore</v>
          </cell>
          <cell r="B2702">
            <v>9.8443100000000002E-4</v>
          </cell>
          <cell r="I2702">
            <v>500062</v>
          </cell>
        </row>
        <row r="2703">
          <cell r="A2703" t="str">
            <v>Ignore</v>
          </cell>
          <cell r="B2703">
            <v>-6.13E-7</v>
          </cell>
          <cell r="I2703">
            <v>505042</v>
          </cell>
        </row>
        <row r="2704">
          <cell r="A2704" t="str">
            <v>Ignore</v>
          </cell>
          <cell r="B2704">
            <v>0</v>
          </cell>
          <cell r="I2704">
            <v>505062</v>
          </cell>
        </row>
        <row r="2705">
          <cell r="A2705" t="str">
            <v>Ignore</v>
          </cell>
          <cell r="B2705">
            <v>-0.10663229799999997</v>
          </cell>
          <cell r="I2705">
            <v>510042</v>
          </cell>
        </row>
        <row r="2706">
          <cell r="A2706" t="str">
            <v>Ignore</v>
          </cell>
          <cell r="B2706">
            <v>3.3757500000000001E-4</v>
          </cell>
          <cell r="I2706">
            <v>510062</v>
          </cell>
        </row>
        <row r="2707">
          <cell r="A2707" t="str">
            <v>Ignore</v>
          </cell>
          <cell r="B2707">
            <v>0</v>
          </cell>
          <cell r="I2707">
            <v>515001</v>
          </cell>
        </row>
        <row r="2708">
          <cell r="A2708" t="str">
            <v>Ignore</v>
          </cell>
          <cell r="B2708">
            <v>0</v>
          </cell>
          <cell r="I2708">
            <v>515142</v>
          </cell>
        </row>
        <row r="2709">
          <cell r="A2709" t="str">
            <v>Ignore</v>
          </cell>
          <cell r="B2709">
            <v>0</v>
          </cell>
          <cell r="I2709">
            <v>515143</v>
          </cell>
        </row>
        <row r="2710">
          <cell r="A2710" t="str">
            <v>Ignore</v>
          </cell>
          <cell r="B2710">
            <v>0</v>
          </cell>
          <cell r="I2710">
            <v>515162</v>
          </cell>
        </row>
        <row r="2711">
          <cell r="A2711" t="str">
            <v>Ignore</v>
          </cell>
          <cell r="B2711">
            <v>0</v>
          </cell>
          <cell r="I2711">
            <v>515242</v>
          </cell>
        </row>
        <row r="2712">
          <cell r="A2712" t="str">
            <v>Ignore</v>
          </cell>
          <cell r="B2712">
            <v>0</v>
          </cell>
          <cell r="I2712">
            <v>515243</v>
          </cell>
        </row>
        <row r="2713">
          <cell r="A2713" t="str">
            <v>Ignore</v>
          </cell>
          <cell r="B2713">
            <v>0</v>
          </cell>
          <cell r="I2713">
            <v>515262</v>
          </cell>
        </row>
        <row r="2714">
          <cell r="A2714" t="str">
            <v>Interest</v>
          </cell>
          <cell r="B2714">
            <v>-7.4399000000000004E-5</v>
          </cell>
          <cell r="I2714">
            <v>705196</v>
          </cell>
        </row>
        <row r="2715">
          <cell r="A2715" t="str">
            <v>Interest</v>
          </cell>
          <cell r="B2715">
            <v>-3.8950266999999997E-2</v>
          </cell>
          <cell r="I2715">
            <v>710117</v>
          </cell>
        </row>
        <row r="2716">
          <cell r="A2716" t="str">
            <v>~Other income (indicating nature)</v>
          </cell>
          <cell r="B2716">
            <v>1.42E-7</v>
          </cell>
          <cell r="I2716">
            <v>750142</v>
          </cell>
        </row>
        <row r="2717">
          <cell r="A2717" t="str">
            <v>~Other income (indicating nature)</v>
          </cell>
          <cell r="B2717">
            <v>-1.42E-7</v>
          </cell>
          <cell r="I2717">
            <v>750162</v>
          </cell>
        </row>
        <row r="2718">
          <cell r="A2718" t="str">
            <v>Management fees</v>
          </cell>
          <cell r="B2718">
            <v>1.1431799999999999E-3</v>
          </cell>
          <cell r="I2718">
            <v>800142</v>
          </cell>
        </row>
        <row r="2719">
          <cell r="A2719" t="str">
            <v>Management fees</v>
          </cell>
          <cell r="B2719">
            <v>1.2378689999999999E-3</v>
          </cell>
          <cell r="I2719">
            <v>800143</v>
          </cell>
        </row>
        <row r="2720">
          <cell r="A2720" t="str">
            <v>Management fees</v>
          </cell>
          <cell r="B2720">
            <v>2.3262899999999998E-4</v>
          </cell>
          <cell r="I2720">
            <v>800162</v>
          </cell>
        </row>
        <row r="2721">
          <cell r="A2721" t="str">
            <v>Service Tax on Management Fees</v>
          </cell>
          <cell r="B2721">
            <v>1.0287999999999999E-4</v>
          </cell>
          <cell r="I2721">
            <v>807142</v>
          </cell>
        </row>
        <row r="2722">
          <cell r="A2722" t="str">
            <v>Service Tax on Management Fees</v>
          </cell>
          <cell r="B2722">
            <v>1.1139200000000001E-4</v>
          </cell>
          <cell r="I2722">
            <v>807143</v>
          </cell>
        </row>
        <row r="2723">
          <cell r="A2723" t="str">
            <v>Service Tax on Management Fees</v>
          </cell>
          <cell r="B2723">
            <v>2.0944000000000001E-5</v>
          </cell>
          <cell r="I2723">
            <v>807162</v>
          </cell>
        </row>
        <row r="2724">
          <cell r="A2724" t="str">
            <v>Service Tax on Management Fees</v>
          </cell>
          <cell r="B2724">
            <v>1.0287999999999999E-4</v>
          </cell>
          <cell r="I2724">
            <v>808142</v>
          </cell>
        </row>
        <row r="2725">
          <cell r="A2725" t="str">
            <v>Service Tax on Management Fees</v>
          </cell>
          <cell r="B2725">
            <v>1.1139200000000001E-4</v>
          </cell>
          <cell r="I2725">
            <v>808143</v>
          </cell>
        </row>
        <row r="2726">
          <cell r="A2726" t="str">
            <v>Service Tax on Management Fees</v>
          </cell>
          <cell r="B2726">
            <v>2.0944000000000001E-5</v>
          </cell>
          <cell r="I2726">
            <v>808162</v>
          </cell>
        </row>
        <row r="2727">
          <cell r="A2727" t="str">
            <v>Total recurring expenses (including 6.1 and 6.2)</v>
          </cell>
          <cell r="B2727">
            <v>1.3018000000000001E-5</v>
          </cell>
          <cell r="I2727">
            <v>820100</v>
          </cell>
        </row>
        <row r="2728">
          <cell r="A2728" t="str">
            <v>Total recurring expenses (including 6.1 and 6.2)</v>
          </cell>
          <cell r="B2728">
            <v>4.481E-6</v>
          </cell>
          <cell r="I2728">
            <v>830000</v>
          </cell>
        </row>
        <row r="2729">
          <cell r="A2729" t="str">
            <v>Total recurring expenses (including 6.1 and 6.2)</v>
          </cell>
          <cell r="B2729">
            <v>2.7879999999999998E-6</v>
          </cell>
          <cell r="I2729">
            <v>835003</v>
          </cell>
        </row>
        <row r="2730">
          <cell r="A2730" t="str">
            <v>Total recurring expenses (including 6.1 and 6.2)</v>
          </cell>
          <cell r="B2730">
            <v>1.6885256000000001E-2</v>
          </cell>
          <cell r="I2730">
            <v>845143</v>
          </cell>
        </row>
        <row r="2731">
          <cell r="A2731" t="str">
            <v>Total recurring expenses (including 6.1 and 6.2)</v>
          </cell>
          <cell r="B2731">
            <v>1.55339E-4</v>
          </cell>
          <cell r="I2731">
            <v>850002</v>
          </cell>
        </row>
        <row r="2732">
          <cell r="A2732" t="str">
            <v>Total recurring expenses (including 6.1 and 6.2)</v>
          </cell>
          <cell r="B2732">
            <v>1.5024999999999999E-5</v>
          </cell>
          <cell r="I2732">
            <v>850003</v>
          </cell>
        </row>
        <row r="2733">
          <cell r="A2733" t="str">
            <v>Total recurring expenses (including 6.1 and 6.2)</v>
          </cell>
          <cell r="B2733">
            <v>2.4660000000000002E-6</v>
          </cell>
          <cell r="I2733">
            <v>850004</v>
          </cell>
        </row>
        <row r="2734">
          <cell r="A2734" t="str">
            <v>Total recurring expenses (including 6.1 and 6.2)</v>
          </cell>
          <cell r="B2734">
            <v>-1.97531E-4</v>
          </cell>
          <cell r="I2734">
            <v>850032</v>
          </cell>
        </row>
        <row r="2735">
          <cell r="A2735" t="str">
            <v>Total recurring expenses (including 6.1 and 6.2)</v>
          </cell>
          <cell r="B2735">
            <v>4.4140000000000004E-6</v>
          </cell>
          <cell r="I2735">
            <v>850037</v>
          </cell>
        </row>
        <row r="2736">
          <cell r="A2736" t="str">
            <v>Total recurring expenses (including 6.1 and 6.2)</v>
          </cell>
          <cell r="B2736">
            <v>2.7542000000000002E-5</v>
          </cell>
          <cell r="I2736">
            <v>855142</v>
          </cell>
        </row>
        <row r="2737">
          <cell r="A2737" t="str">
            <v>Total recurring expenses (including 6.1 and 6.2)</v>
          </cell>
          <cell r="B2737">
            <v>2.9832999999999997E-5</v>
          </cell>
          <cell r="I2737">
            <v>855143</v>
          </cell>
        </row>
        <row r="2738">
          <cell r="A2738" t="str">
            <v>Total recurring expenses (including 6.1 and 6.2)</v>
          </cell>
          <cell r="B2738">
            <v>5.6420000000000004E-6</v>
          </cell>
          <cell r="I2738">
            <v>855162</v>
          </cell>
        </row>
        <row r="2739">
          <cell r="A2739" t="str">
            <v>Ignore</v>
          </cell>
          <cell r="B2739">
            <v>-5.5375987279999999</v>
          </cell>
          <cell r="I2739">
            <v>100001</v>
          </cell>
        </row>
        <row r="2740">
          <cell r="A2740" t="str">
            <v>Ignore</v>
          </cell>
          <cell r="B2740">
            <v>0.17670908300001623</v>
          </cell>
          <cell r="I2740">
            <v>105017</v>
          </cell>
        </row>
        <row r="2741">
          <cell r="A2741" t="str">
            <v>Ignore</v>
          </cell>
          <cell r="B2741">
            <v>-1.141797312</v>
          </cell>
          <cell r="I2741">
            <v>120101</v>
          </cell>
        </row>
        <row r="2742">
          <cell r="A2742" t="str">
            <v>Ignore</v>
          </cell>
          <cell r="B2742">
            <v>9.4374740000009536E-3</v>
          </cell>
          <cell r="I2742">
            <v>125100</v>
          </cell>
        </row>
        <row r="2743">
          <cell r="A2743" t="str">
            <v>Ignore</v>
          </cell>
          <cell r="B2743">
            <v>0</v>
          </cell>
          <cell r="I2743">
            <v>126123</v>
          </cell>
        </row>
        <row r="2744">
          <cell r="A2744" t="str">
            <v>Ignore</v>
          </cell>
          <cell r="B2744">
            <v>0</v>
          </cell>
          <cell r="I2744">
            <v>126133</v>
          </cell>
        </row>
        <row r="2745">
          <cell r="A2745" t="str">
            <v>Ignore</v>
          </cell>
          <cell r="B2745">
            <v>0</v>
          </cell>
          <cell r="I2745">
            <v>126134</v>
          </cell>
        </row>
        <row r="2746">
          <cell r="A2746" t="str">
            <v>Ignore</v>
          </cell>
          <cell r="B2746">
            <v>0</v>
          </cell>
          <cell r="I2746">
            <v>126147</v>
          </cell>
        </row>
        <row r="2747">
          <cell r="A2747" t="str">
            <v>Ignore</v>
          </cell>
          <cell r="B2747">
            <v>0</v>
          </cell>
          <cell r="I2747">
            <v>126164</v>
          </cell>
        </row>
        <row r="2748">
          <cell r="A2748" t="str">
            <v>Ignore</v>
          </cell>
          <cell r="B2748">
            <v>0</v>
          </cell>
          <cell r="I2748">
            <v>126254</v>
          </cell>
        </row>
        <row r="2749">
          <cell r="A2749" t="str">
            <v>Ignore</v>
          </cell>
          <cell r="B2749">
            <v>0</v>
          </cell>
          <cell r="I2749">
            <v>127091</v>
          </cell>
        </row>
        <row r="2750">
          <cell r="A2750" t="str">
            <v>Ignore</v>
          </cell>
          <cell r="B2750">
            <v>0</v>
          </cell>
          <cell r="I2750">
            <v>127144</v>
          </cell>
        </row>
        <row r="2751">
          <cell r="A2751" t="str">
            <v>Ignore</v>
          </cell>
          <cell r="B2751">
            <v>0</v>
          </cell>
          <cell r="I2751">
            <v>130000</v>
          </cell>
        </row>
        <row r="2752">
          <cell r="A2752" t="str">
            <v>Ignore</v>
          </cell>
          <cell r="B2752">
            <v>0</v>
          </cell>
          <cell r="I2752">
            <v>130001</v>
          </cell>
        </row>
        <row r="2753">
          <cell r="A2753" t="str">
            <v>Ignore</v>
          </cell>
          <cell r="B2753">
            <v>-3.6301773999999835E-2</v>
          </cell>
          <cell r="I2753">
            <v>130100</v>
          </cell>
        </row>
        <row r="2754">
          <cell r="A2754" t="str">
            <v>Ignore</v>
          </cell>
          <cell r="B2754">
            <v>0</v>
          </cell>
          <cell r="I2754">
            <v>130101</v>
          </cell>
        </row>
        <row r="2755">
          <cell r="A2755" t="str">
            <v>Ignore</v>
          </cell>
          <cell r="B2755">
            <v>0</v>
          </cell>
          <cell r="I2755">
            <v>140001</v>
          </cell>
        </row>
        <row r="2756">
          <cell r="A2756" t="str">
            <v>Ignore</v>
          </cell>
          <cell r="B2756">
            <v>2.0925000000000002E-3</v>
          </cell>
          <cell r="I2756">
            <v>145001</v>
          </cell>
        </row>
        <row r="2757">
          <cell r="A2757" t="str">
            <v>Ignore</v>
          </cell>
          <cell r="B2757">
            <v>7.4326999999999995E-5</v>
          </cell>
          <cell r="I2757">
            <v>145017</v>
          </cell>
        </row>
        <row r="2758">
          <cell r="A2758" t="str">
            <v>Ignore</v>
          </cell>
          <cell r="B2758">
            <v>0</v>
          </cell>
          <cell r="I2758">
            <v>155000</v>
          </cell>
        </row>
        <row r="2759">
          <cell r="A2759" t="str">
            <v>Ignore</v>
          </cell>
          <cell r="B2759">
            <v>0</v>
          </cell>
          <cell r="I2759">
            <v>160031</v>
          </cell>
        </row>
        <row r="2760">
          <cell r="A2760" t="str">
            <v>Ignore</v>
          </cell>
          <cell r="B2760">
            <v>0</v>
          </cell>
          <cell r="I2760">
            <v>165016</v>
          </cell>
        </row>
        <row r="2761">
          <cell r="A2761" t="str">
            <v>Ignore</v>
          </cell>
          <cell r="B2761">
            <v>0</v>
          </cell>
          <cell r="I2761">
            <v>165099</v>
          </cell>
        </row>
        <row r="2762">
          <cell r="A2762" t="str">
            <v>Ignore</v>
          </cell>
          <cell r="B2762">
            <v>1.1337040000000038E-3</v>
          </cell>
          <cell r="I2762">
            <v>200000</v>
          </cell>
        </row>
        <row r="2763">
          <cell r="A2763" t="str">
            <v>Ignore</v>
          </cell>
          <cell r="B2763">
            <v>6.778800000000047E-5</v>
          </cell>
          <cell r="I2763">
            <v>205000</v>
          </cell>
        </row>
        <row r="2764">
          <cell r="A2764" t="str">
            <v>Ignore</v>
          </cell>
          <cell r="B2764">
            <v>-1.7072000000000002E-5</v>
          </cell>
          <cell r="I2764">
            <v>210005</v>
          </cell>
        </row>
        <row r="2765">
          <cell r="A2765" t="str">
            <v>Ignore</v>
          </cell>
          <cell r="B2765">
            <v>1.6848071000000003E-2</v>
          </cell>
          <cell r="I2765">
            <v>210014</v>
          </cell>
        </row>
        <row r="2766">
          <cell r="A2766" t="str">
            <v>Ignore</v>
          </cell>
          <cell r="B2766">
            <v>3.1781469999999999E-2</v>
          </cell>
          <cell r="I2766">
            <v>210015</v>
          </cell>
        </row>
        <row r="2767">
          <cell r="A2767" t="str">
            <v>Ignore</v>
          </cell>
          <cell r="B2767">
            <v>-0.45669364400000007</v>
          </cell>
          <cell r="I2767">
            <v>210030</v>
          </cell>
        </row>
        <row r="2768">
          <cell r="A2768" t="str">
            <v>Ignore</v>
          </cell>
          <cell r="B2768">
            <v>0.45968119399999996</v>
          </cell>
          <cell r="I2768">
            <v>210032</v>
          </cell>
        </row>
        <row r="2769">
          <cell r="A2769" t="str">
            <v>Ignore</v>
          </cell>
          <cell r="B2769">
            <v>0</v>
          </cell>
          <cell r="I2769">
            <v>220017</v>
          </cell>
        </row>
        <row r="2770">
          <cell r="A2770" t="str">
            <v>Ignore</v>
          </cell>
          <cell r="B2770">
            <v>0</v>
          </cell>
          <cell r="I2770">
            <v>225000</v>
          </cell>
        </row>
        <row r="2771">
          <cell r="A2771" t="str">
            <v>Ignore</v>
          </cell>
          <cell r="B2771">
            <v>0</v>
          </cell>
          <cell r="I2771">
            <v>225001</v>
          </cell>
        </row>
        <row r="2772">
          <cell r="A2772" t="str">
            <v>Ignore</v>
          </cell>
          <cell r="B2772">
            <v>9.3048063000000084E-2</v>
          </cell>
          <cell r="I2772">
            <v>225100</v>
          </cell>
        </row>
        <row r="2773">
          <cell r="A2773" t="str">
            <v>Ignore</v>
          </cell>
          <cell r="B2773">
            <v>2.3522951999999583E-2</v>
          </cell>
          <cell r="I2773">
            <v>225103</v>
          </cell>
        </row>
        <row r="2774">
          <cell r="A2774" t="str">
            <v>Ignore</v>
          </cell>
          <cell r="B2774">
            <v>1.3562799999999989E-4</v>
          </cell>
          <cell r="I2774">
            <v>245000</v>
          </cell>
        </row>
        <row r="2775">
          <cell r="A2775" t="str">
            <v>Ignore</v>
          </cell>
          <cell r="B2775">
            <v>1.3108999999999993E-5</v>
          </cell>
          <cell r="I2775">
            <v>255003</v>
          </cell>
        </row>
        <row r="2776">
          <cell r="A2776" t="str">
            <v>Ignore</v>
          </cell>
          <cell r="B2776">
            <v>9.3750000000000002E-5</v>
          </cell>
          <cell r="I2776">
            <v>255015</v>
          </cell>
        </row>
        <row r="2777">
          <cell r="A2777" t="str">
            <v>Ignore</v>
          </cell>
          <cell r="B2777">
            <v>3.8420000000000001E-4</v>
          </cell>
          <cell r="I2777">
            <v>255046</v>
          </cell>
        </row>
        <row r="2778">
          <cell r="A2778" t="str">
            <v>Ignore</v>
          </cell>
          <cell r="B2778">
            <v>0</v>
          </cell>
          <cell r="I2778">
            <v>255062</v>
          </cell>
        </row>
        <row r="2779">
          <cell r="A2779" t="str">
            <v>Ignore</v>
          </cell>
          <cell r="B2779">
            <v>2.0371000000000093E-5</v>
          </cell>
          <cell r="I2779">
            <v>255074</v>
          </cell>
        </row>
        <row r="2780">
          <cell r="A2780" t="str">
            <v>Ignore</v>
          </cell>
          <cell r="B2780">
            <v>2.0371000000000093E-5</v>
          </cell>
          <cell r="I2780">
            <v>255075</v>
          </cell>
        </row>
        <row r="2781">
          <cell r="A2781" t="str">
            <v>Ignore</v>
          </cell>
          <cell r="B2781">
            <v>2.5258000000000013E-4</v>
          </cell>
          <cell r="I2781">
            <v>255076</v>
          </cell>
        </row>
        <row r="2782">
          <cell r="A2782" t="str">
            <v>Ignore</v>
          </cell>
          <cell r="B2782">
            <v>1.0203099999999977E-4</v>
          </cell>
          <cell r="I2782">
            <v>255077</v>
          </cell>
        </row>
        <row r="2783">
          <cell r="A2783" t="str">
            <v>Ignore</v>
          </cell>
          <cell r="B2783">
            <v>1.0203099999999977E-4</v>
          </cell>
          <cell r="I2783">
            <v>255078</v>
          </cell>
        </row>
        <row r="2784">
          <cell r="A2784" t="str">
            <v>Ignore</v>
          </cell>
          <cell r="B2784">
            <v>3.6300000000001091E-7</v>
          </cell>
          <cell r="I2784">
            <v>255091</v>
          </cell>
        </row>
        <row r="2785">
          <cell r="A2785" t="str">
            <v>Ignore</v>
          </cell>
          <cell r="B2785">
            <v>0</v>
          </cell>
          <cell r="I2785">
            <v>255099</v>
          </cell>
        </row>
        <row r="2786">
          <cell r="A2786" t="str">
            <v>Ignore</v>
          </cell>
          <cell r="B2786">
            <v>-1.5744000000000001E-4</v>
          </cell>
          <cell r="I2786">
            <v>261002</v>
          </cell>
        </row>
        <row r="2787">
          <cell r="A2787" t="str">
            <v>Ignore</v>
          </cell>
          <cell r="B2787">
            <v>-2.14059E-4</v>
          </cell>
          <cell r="I2787">
            <v>261003</v>
          </cell>
        </row>
        <row r="2788">
          <cell r="A2788" t="str">
            <v>Ignore</v>
          </cell>
          <cell r="B2788">
            <v>-2.0607399999999997E-4</v>
          </cell>
          <cell r="I2788">
            <v>261004</v>
          </cell>
        </row>
        <row r="2789">
          <cell r="A2789" t="str">
            <v>Ignore</v>
          </cell>
          <cell r="B2789">
            <v>-6.59105E-4</v>
          </cell>
          <cell r="I2789">
            <v>261005</v>
          </cell>
        </row>
        <row r="2790">
          <cell r="A2790" t="str">
            <v>Ignore</v>
          </cell>
          <cell r="B2790">
            <v>-1.0255027999999999E-2</v>
          </cell>
          <cell r="I2790">
            <v>261007</v>
          </cell>
        </row>
        <row r="2791">
          <cell r="A2791" t="str">
            <v>Ignore</v>
          </cell>
          <cell r="B2791">
            <v>-5.1438599999999992E-4</v>
          </cell>
          <cell r="I2791">
            <v>261009</v>
          </cell>
        </row>
        <row r="2792">
          <cell r="A2792" t="str">
            <v>Ignore</v>
          </cell>
          <cell r="B2792">
            <v>-8.1216199999999995E-4</v>
          </cell>
          <cell r="I2792">
            <v>261010</v>
          </cell>
        </row>
        <row r="2793">
          <cell r="A2793" t="str">
            <v>Ignore</v>
          </cell>
          <cell r="B2793">
            <v>-2.4630209999999997E-3</v>
          </cell>
          <cell r="I2793">
            <v>261011</v>
          </cell>
        </row>
        <row r="2794">
          <cell r="A2794" t="str">
            <v>Ignore</v>
          </cell>
          <cell r="B2794">
            <v>-2.417808E-3</v>
          </cell>
          <cell r="I2794">
            <v>261016</v>
          </cell>
        </row>
        <row r="2795">
          <cell r="A2795" t="str">
            <v>Ignore</v>
          </cell>
          <cell r="B2795">
            <v>-7.5399500000000003E-4</v>
          </cell>
          <cell r="I2795">
            <v>261017</v>
          </cell>
        </row>
        <row r="2796">
          <cell r="A2796" t="str">
            <v>Ignore</v>
          </cell>
          <cell r="B2796">
            <v>4.3873389769999998</v>
          </cell>
          <cell r="I2796">
            <v>500016</v>
          </cell>
        </row>
        <row r="2797">
          <cell r="A2797" t="str">
            <v>Ignore</v>
          </cell>
          <cell r="B2797">
            <v>0.15886315699999998</v>
          </cell>
          <cell r="I2797">
            <v>500019</v>
          </cell>
        </row>
        <row r="2798">
          <cell r="A2798" t="str">
            <v>Ignore</v>
          </cell>
          <cell r="B2798">
            <v>1.118817859</v>
          </cell>
          <cell r="I2798">
            <v>500026</v>
          </cell>
        </row>
        <row r="2799">
          <cell r="A2799" t="str">
            <v>Ignore</v>
          </cell>
          <cell r="B2799">
            <v>2.0033513999999999E-2</v>
          </cell>
          <cell r="I2799">
            <v>500029</v>
          </cell>
        </row>
        <row r="2800">
          <cell r="A2800" t="str">
            <v>Ignore</v>
          </cell>
          <cell r="B2800">
            <v>2.1409818659999997</v>
          </cell>
          <cell r="I2800">
            <v>505016</v>
          </cell>
        </row>
        <row r="2801">
          <cell r="A2801" t="str">
            <v>Ignore</v>
          </cell>
          <cell r="B2801">
            <v>7.5925471999999994E-2</v>
          </cell>
          <cell r="I2801">
            <v>505019</v>
          </cell>
        </row>
        <row r="2802">
          <cell r="A2802" t="str">
            <v>Ignore</v>
          </cell>
          <cell r="B2802">
            <v>0.59591400500000002</v>
          </cell>
          <cell r="I2802">
            <v>505026</v>
          </cell>
        </row>
        <row r="2803">
          <cell r="A2803" t="str">
            <v>Ignore</v>
          </cell>
          <cell r="B2803">
            <v>9.9902489999999997E-3</v>
          </cell>
          <cell r="I2803">
            <v>505029</v>
          </cell>
        </row>
        <row r="2804">
          <cell r="A2804" t="str">
            <v>Ignore</v>
          </cell>
          <cell r="B2804">
            <v>-0.4669490300000001</v>
          </cell>
          <cell r="I2804">
            <v>510016</v>
          </cell>
        </row>
        <row r="2805">
          <cell r="A2805" t="str">
            <v>Ignore</v>
          </cell>
          <cell r="B2805">
            <v>-1.6981494E-2</v>
          </cell>
          <cell r="I2805">
            <v>510019</v>
          </cell>
        </row>
        <row r="2806">
          <cell r="A2806" t="str">
            <v>Ignore</v>
          </cell>
          <cell r="B2806">
            <v>-5.2924161000000011E-2</v>
          </cell>
          <cell r="I2806">
            <v>510026</v>
          </cell>
        </row>
        <row r="2807">
          <cell r="A2807" t="str">
            <v>Ignore</v>
          </cell>
          <cell r="B2807">
            <v>-1.0013540000000001E-3</v>
          </cell>
          <cell r="I2807">
            <v>510029</v>
          </cell>
        </row>
        <row r="2808">
          <cell r="A2808" t="str">
            <v>Ignore</v>
          </cell>
          <cell r="B2808">
            <v>0</v>
          </cell>
          <cell r="I2808">
            <v>515001</v>
          </cell>
        </row>
        <row r="2809">
          <cell r="A2809" t="str">
            <v>Ignore</v>
          </cell>
          <cell r="B2809">
            <v>0</v>
          </cell>
          <cell r="I2809">
            <v>515002</v>
          </cell>
        </row>
        <row r="2810">
          <cell r="A2810" t="str">
            <v>Ignore</v>
          </cell>
          <cell r="B2810">
            <v>0</v>
          </cell>
          <cell r="I2810">
            <v>515116</v>
          </cell>
        </row>
        <row r="2811">
          <cell r="A2811" t="str">
            <v>Ignore</v>
          </cell>
          <cell r="B2811">
            <v>0</v>
          </cell>
          <cell r="I2811">
            <v>515119</v>
          </cell>
        </row>
        <row r="2812">
          <cell r="A2812" t="str">
            <v>Ignore</v>
          </cell>
          <cell r="B2812">
            <v>0</v>
          </cell>
          <cell r="I2812">
            <v>515126</v>
          </cell>
        </row>
        <row r="2813">
          <cell r="A2813" t="str">
            <v>Ignore</v>
          </cell>
          <cell r="B2813">
            <v>0</v>
          </cell>
          <cell r="I2813">
            <v>515129</v>
          </cell>
        </row>
        <row r="2814">
          <cell r="A2814" t="str">
            <v>Ignore</v>
          </cell>
          <cell r="B2814">
            <v>0</v>
          </cell>
          <cell r="I2814">
            <v>515216</v>
          </cell>
        </row>
        <row r="2815">
          <cell r="A2815" t="str">
            <v>Ignore</v>
          </cell>
          <cell r="B2815">
            <v>0</v>
          </cell>
          <cell r="I2815">
            <v>515219</v>
          </cell>
        </row>
        <row r="2816">
          <cell r="A2816" t="str">
            <v>Ignore</v>
          </cell>
          <cell r="B2816">
            <v>0</v>
          </cell>
          <cell r="I2816">
            <v>515226</v>
          </cell>
        </row>
        <row r="2817">
          <cell r="A2817" t="str">
            <v>Ignore</v>
          </cell>
          <cell r="B2817">
            <v>0</v>
          </cell>
          <cell r="I2817">
            <v>515229</v>
          </cell>
        </row>
        <row r="2818">
          <cell r="A2818" t="str">
            <v>Ignore</v>
          </cell>
          <cell r="B2818">
            <v>0</v>
          </cell>
          <cell r="I2818">
            <v>515501</v>
          </cell>
        </row>
        <row r="2819">
          <cell r="A2819" t="str">
            <v>Ignore</v>
          </cell>
          <cell r="B2819">
            <v>0</v>
          </cell>
          <cell r="I2819">
            <v>515502</v>
          </cell>
        </row>
        <row r="2820">
          <cell r="A2820" t="str">
            <v>Dividend</v>
          </cell>
          <cell r="B2820">
            <v>-1.7084660000000002E-2</v>
          </cell>
          <cell r="I2820">
            <v>700101</v>
          </cell>
        </row>
        <row r="2821">
          <cell r="A2821" t="str">
            <v>Interest</v>
          </cell>
          <cell r="B2821">
            <v>-4.3465799999999998E-4</v>
          </cell>
          <cell r="I2821">
            <v>705196</v>
          </cell>
        </row>
        <row r="2822">
          <cell r="A2822" t="str">
            <v>Interest</v>
          </cell>
          <cell r="B2822">
            <v>-4.0329419999999998E-2</v>
          </cell>
          <cell r="I2822">
            <v>710117</v>
          </cell>
        </row>
        <row r="2823">
          <cell r="A2823" t="str">
            <v>Profit/(loss) on sale/redemption of investments (other than inter-scheme transfer)</v>
          </cell>
          <cell r="B2823">
            <v>-3.6816589369999999</v>
          </cell>
          <cell r="I2823">
            <v>715101</v>
          </cell>
        </row>
        <row r="2824">
          <cell r="A2824" t="str">
            <v>~Other income (indicating nature)</v>
          </cell>
          <cell r="B2824">
            <v>-2.2891386999999999E-2</v>
          </cell>
          <cell r="I2824">
            <v>745000</v>
          </cell>
        </row>
        <row r="2825">
          <cell r="A2825" t="str">
            <v>~Other income (indicating nature)</v>
          </cell>
          <cell r="B2825">
            <v>-9.3757999999999992E-5</v>
          </cell>
          <cell r="I2825">
            <v>750100</v>
          </cell>
        </row>
        <row r="2826">
          <cell r="A2826" t="str">
            <v>~Other income (indicating nature)</v>
          </cell>
          <cell r="B2826">
            <v>3.1999999999999999E-6</v>
          </cell>
          <cell r="I2826">
            <v>750126</v>
          </cell>
        </row>
        <row r="2827">
          <cell r="A2827" t="str">
            <v>~Other income (indicating nature)</v>
          </cell>
          <cell r="B2827">
            <v>-3.1999999999999999E-6</v>
          </cell>
          <cell r="I2827">
            <v>750129</v>
          </cell>
        </row>
        <row r="2828">
          <cell r="A2828" t="str">
            <v>Ignore</v>
          </cell>
          <cell r="B2828">
            <v>1.141797312</v>
          </cell>
          <cell r="I2828">
            <v>780101</v>
          </cell>
        </row>
        <row r="2829">
          <cell r="A2829" t="str">
            <v>Management fees</v>
          </cell>
          <cell r="B2829">
            <v>0.456131287</v>
          </cell>
          <cell r="I2829">
            <v>800116</v>
          </cell>
        </row>
        <row r="2830">
          <cell r="A2830" t="str">
            <v>Management fees</v>
          </cell>
          <cell r="B2830">
            <v>1.3869282E-2</v>
          </cell>
          <cell r="I2830">
            <v>800119</v>
          </cell>
        </row>
        <row r="2831">
          <cell r="A2831" t="str">
            <v>Management fees</v>
          </cell>
          <cell r="B2831">
            <v>3.5230896000000005E-2</v>
          </cell>
          <cell r="I2831">
            <v>800126</v>
          </cell>
        </row>
        <row r="2832">
          <cell r="A2832" t="str">
            <v>Management fees</v>
          </cell>
          <cell r="B2832">
            <v>2.5811689999999999E-3</v>
          </cell>
          <cell r="I2832">
            <v>800129</v>
          </cell>
        </row>
        <row r="2833">
          <cell r="A2833" t="str">
            <v>Service Tax on Management Fees</v>
          </cell>
          <cell r="B2833">
            <v>4.1051821999999995E-2</v>
          </cell>
          <cell r="I2833">
            <v>807116</v>
          </cell>
        </row>
        <row r="2834">
          <cell r="A2834" t="str">
            <v>Service Tax on Management Fees</v>
          </cell>
          <cell r="B2834">
            <v>1.248231E-3</v>
          </cell>
          <cell r="I2834">
            <v>807119</v>
          </cell>
        </row>
        <row r="2835">
          <cell r="A2835" t="str">
            <v>Service Tax on Management Fees</v>
          </cell>
          <cell r="B2835">
            <v>3.1707810000000001E-3</v>
          </cell>
          <cell r="I2835">
            <v>807126</v>
          </cell>
        </row>
        <row r="2836">
          <cell r="A2836" t="str">
            <v>Service Tax on Management Fees</v>
          </cell>
          <cell r="B2836">
            <v>2.3230000000000001E-4</v>
          </cell>
          <cell r="I2836">
            <v>807129</v>
          </cell>
        </row>
        <row r="2837">
          <cell r="A2837" t="str">
            <v>Service Tax on Management Fees</v>
          </cell>
          <cell r="B2837">
            <v>4.1051821999999995E-2</v>
          </cell>
          <cell r="I2837">
            <v>808116</v>
          </cell>
        </row>
        <row r="2838">
          <cell r="A2838" t="str">
            <v>Service Tax on Management Fees</v>
          </cell>
          <cell r="B2838">
            <v>1.248231E-3</v>
          </cell>
          <cell r="I2838">
            <v>808119</v>
          </cell>
        </row>
        <row r="2839">
          <cell r="A2839" t="str">
            <v>Service Tax on Management Fees</v>
          </cell>
          <cell r="B2839">
            <v>3.1707810000000001E-3</v>
          </cell>
          <cell r="I2839">
            <v>808126</v>
          </cell>
        </row>
        <row r="2840">
          <cell r="A2840" t="str">
            <v>Service Tax on Management Fees</v>
          </cell>
          <cell r="B2840">
            <v>2.3230000000000001E-4</v>
          </cell>
          <cell r="I2840">
            <v>808129</v>
          </cell>
        </row>
        <row r="2841">
          <cell r="A2841" t="str">
            <v>Trustee fees</v>
          </cell>
          <cell r="B2841">
            <v>3.8337839999999998E-3</v>
          </cell>
          <cell r="I2841">
            <v>810116</v>
          </cell>
        </row>
        <row r="2842">
          <cell r="A2842" t="str">
            <v>Trustee fees</v>
          </cell>
          <cell r="B2842">
            <v>1.16576E-4</v>
          </cell>
          <cell r="I2842">
            <v>810119</v>
          </cell>
        </row>
        <row r="2843">
          <cell r="A2843" t="str">
            <v>Trustee fees</v>
          </cell>
          <cell r="B2843">
            <v>2.96108E-4</v>
          </cell>
          <cell r="I2843">
            <v>810126</v>
          </cell>
        </row>
        <row r="2844">
          <cell r="A2844" t="str">
            <v>Trustee fees</v>
          </cell>
          <cell r="B2844">
            <v>2.1691999999999998E-5</v>
          </cell>
          <cell r="I2844">
            <v>810129</v>
          </cell>
        </row>
        <row r="2845">
          <cell r="A2845" t="str">
            <v>Total recurring expenses (including 6.1 and 6.2)</v>
          </cell>
          <cell r="B2845">
            <v>0.37944903099999999</v>
          </cell>
          <cell r="I2845">
            <v>815001</v>
          </cell>
        </row>
        <row r="2846">
          <cell r="A2846" t="str">
            <v>Total recurring expenses (including 6.1 and 6.2)</v>
          </cell>
          <cell r="B2846">
            <v>6.59105E-4</v>
          </cell>
          <cell r="I2846">
            <v>820100</v>
          </cell>
        </row>
        <row r="2847">
          <cell r="A2847" t="str">
            <v>Total recurring expenses (including 6.1 and 6.2)</v>
          </cell>
          <cell r="B2847">
            <v>5.7087020000000004E-3</v>
          </cell>
          <cell r="I2847">
            <v>825100</v>
          </cell>
        </row>
        <row r="2848">
          <cell r="A2848" t="str">
            <v>Total recurring expenses (including 6.1 and 6.2)</v>
          </cell>
          <cell r="B2848">
            <v>1.9608209999999997E-3</v>
          </cell>
          <cell r="I2848">
            <v>830000</v>
          </cell>
        </row>
        <row r="2849">
          <cell r="A2849" t="str">
            <v>Total recurring expenses (including 6.1 and 6.2)</v>
          </cell>
          <cell r="B2849">
            <v>1.4525690000000001E-3</v>
          </cell>
          <cell r="I2849">
            <v>830001</v>
          </cell>
        </row>
        <row r="2850">
          <cell r="A2850" t="str">
            <v>Total recurring expenses (including 6.1 and 6.2)</v>
          </cell>
          <cell r="B2850">
            <v>5.562760499999999E-2</v>
          </cell>
          <cell r="I2850">
            <v>835003</v>
          </cell>
        </row>
        <row r="2851">
          <cell r="A2851" t="str">
            <v>Total recurring expenses (including 6.1 and 6.2)</v>
          </cell>
          <cell r="B2851">
            <v>7.6675859999999997E-3</v>
          </cell>
          <cell r="I2851">
            <v>845116</v>
          </cell>
        </row>
        <row r="2852">
          <cell r="A2852" t="str">
            <v>Total recurring expenses (including 6.1 and 6.2)</v>
          </cell>
          <cell r="B2852">
            <v>2.3313899999999999E-4</v>
          </cell>
          <cell r="I2852">
            <v>845119</v>
          </cell>
        </row>
        <row r="2853">
          <cell r="A2853" t="str">
            <v>Total recurring expenses (including 6.1 and 6.2)</v>
          </cell>
          <cell r="B2853">
            <v>5.9223499999999998E-4</v>
          </cell>
          <cell r="I2853">
            <v>845126</v>
          </cell>
        </row>
        <row r="2854">
          <cell r="A2854" t="str">
            <v>Total recurring expenses (including 6.1 and 6.2)</v>
          </cell>
          <cell r="B2854">
            <v>4.3391000000000005E-5</v>
          </cell>
          <cell r="I2854">
            <v>845129</v>
          </cell>
        </row>
        <row r="2855">
          <cell r="A2855" t="str">
            <v>Total recurring expenses (including 6.1 and 6.2)</v>
          </cell>
          <cell r="B2855">
            <v>7.0745630000000007E-3</v>
          </cell>
          <cell r="I2855">
            <v>850002</v>
          </cell>
        </row>
        <row r="2856">
          <cell r="A2856" t="str">
            <v>Total recurring expenses (including 6.1 and 6.2)</v>
          </cell>
          <cell r="B2856">
            <v>1.2432469999999998E-3</v>
          </cell>
          <cell r="I2856">
            <v>850003</v>
          </cell>
        </row>
        <row r="2857">
          <cell r="A2857" t="str">
            <v>Total recurring expenses (including 6.1 and 6.2)</v>
          </cell>
          <cell r="B2857">
            <v>8.4144799999999996E-4</v>
          </cell>
          <cell r="I2857">
            <v>850004</v>
          </cell>
        </row>
        <row r="2858">
          <cell r="A2858" t="str">
            <v>Total recurring expenses (including 6.1 and 6.2)</v>
          </cell>
          <cell r="B2858">
            <v>-0.45968119399999996</v>
          </cell>
          <cell r="I2858">
            <v>850032</v>
          </cell>
        </row>
        <row r="2859">
          <cell r="A2859" t="str">
            <v>Total recurring expenses (including 6.1 and 6.2)</v>
          </cell>
          <cell r="B2859">
            <v>2.595169E-3</v>
          </cell>
          <cell r="I2859">
            <v>850037</v>
          </cell>
        </row>
        <row r="2860">
          <cell r="A2860" t="str">
            <v>Total recurring expenses (including 6.1 and 6.2)</v>
          </cell>
          <cell r="B2860">
            <v>3.0689340000000002E-3</v>
          </cell>
          <cell r="I2860">
            <v>850040</v>
          </cell>
        </row>
        <row r="2861">
          <cell r="A2861" t="str">
            <v>Total recurring expenses (including 6.1 and 6.2)</v>
          </cell>
          <cell r="B2861">
            <v>-2.9611931000000001E-2</v>
          </cell>
          <cell r="I2861">
            <v>850126</v>
          </cell>
        </row>
        <row r="2862">
          <cell r="A2862" t="str">
            <v>Total recurring expenses (including 6.1 and 6.2)</v>
          </cell>
          <cell r="B2862">
            <v>-2.1695389999999998E-3</v>
          </cell>
          <cell r="I2862">
            <v>850129</v>
          </cell>
        </row>
        <row r="2863">
          <cell r="A2863" t="str">
            <v>Total recurring expenses (including 6.1 and 6.2)</v>
          </cell>
          <cell r="B2863">
            <v>1.0814649000000001E-2</v>
          </cell>
          <cell r="I2863">
            <v>850316</v>
          </cell>
        </row>
        <row r="2864">
          <cell r="A2864" t="str">
            <v>Total recurring expenses (including 6.1 and 6.2)</v>
          </cell>
          <cell r="B2864">
            <v>3.28974E-4</v>
          </cell>
          <cell r="I2864">
            <v>850319</v>
          </cell>
        </row>
        <row r="2865">
          <cell r="A2865" t="str">
            <v>Total recurring expenses (including 6.1 and 6.2)</v>
          </cell>
          <cell r="B2865">
            <v>-2.2052214000000001E-2</v>
          </cell>
          <cell r="I2865">
            <v>850501</v>
          </cell>
        </row>
        <row r="2866">
          <cell r="A2866" t="str">
            <v>Total recurring expenses (including 6.1 and 6.2)</v>
          </cell>
          <cell r="B2866">
            <v>0.41021531</v>
          </cell>
          <cell r="I2866">
            <v>855116</v>
          </cell>
        </row>
        <row r="2867">
          <cell r="A2867" t="str">
            <v>Total recurring expenses (including 6.1 and 6.2)</v>
          </cell>
          <cell r="B2867">
            <v>1.2473136999999999E-2</v>
          </cell>
          <cell r="I2867">
            <v>855119</v>
          </cell>
        </row>
        <row r="2868">
          <cell r="A2868" t="str">
            <v>Total recurring expenses (including 6.1 and 6.2)</v>
          </cell>
          <cell r="B2868">
            <v>3.168385E-2</v>
          </cell>
          <cell r="I2868">
            <v>855126</v>
          </cell>
        </row>
        <row r="2869">
          <cell r="A2869" t="str">
            <v>Total recurring expenses (including 6.1 and 6.2)</v>
          </cell>
          <cell r="B2869">
            <v>2.3213470000000001E-3</v>
          </cell>
          <cell r="I2869">
            <v>855129</v>
          </cell>
        </row>
        <row r="2870">
          <cell r="A2870" t="str">
            <v>Profit/(loss) on sale/redemption of investments (other than inter-scheme transfer)</v>
          </cell>
          <cell r="B2870">
            <v>0</v>
          </cell>
          <cell r="I2870">
            <v>885101</v>
          </cell>
        </row>
        <row r="2871">
          <cell r="A2871" t="str">
            <v>Ignore</v>
          </cell>
          <cell r="B2871">
            <v>-5.5046099359999996</v>
          </cell>
          <cell r="I2871">
            <v>100001</v>
          </cell>
        </row>
        <row r="2872">
          <cell r="A2872" t="str">
            <v>Ignore</v>
          </cell>
          <cell r="B2872">
            <v>-0.99610618099999426</v>
          </cell>
          <cell r="I2872">
            <v>105017</v>
          </cell>
        </row>
        <row r="2873">
          <cell r="A2873" t="str">
            <v>Ignore</v>
          </cell>
          <cell r="B2873">
            <v>1.1937434210000002</v>
          </cell>
          <cell r="I2873">
            <v>120101</v>
          </cell>
        </row>
        <row r="2874">
          <cell r="A2874" t="str">
            <v>Ignore</v>
          </cell>
          <cell r="B2874">
            <v>-4.1044700000286103E-4</v>
          </cell>
          <cell r="I2874">
            <v>125100</v>
          </cell>
        </row>
        <row r="2875">
          <cell r="A2875" t="str">
            <v>Ignore</v>
          </cell>
          <cell r="B2875">
            <v>0</v>
          </cell>
          <cell r="I2875">
            <v>126123</v>
          </cell>
        </row>
        <row r="2876">
          <cell r="A2876" t="str">
            <v>Ignore</v>
          </cell>
          <cell r="B2876">
            <v>0</v>
          </cell>
          <cell r="I2876">
            <v>126134</v>
          </cell>
        </row>
        <row r="2877">
          <cell r="A2877" t="str">
            <v>Ignore</v>
          </cell>
          <cell r="B2877">
            <v>0</v>
          </cell>
          <cell r="I2877">
            <v>126164</v>
          </cell>
        </row>
        <row r="2878">
          <cell r="A2878" t="str">
            <v>Ignore</v>
          </cell>
          <cell r="B2878">
            <v>0</v>
          </cell>
          <cell r="I2878">
            <v>126254</v>
          </cell>
        </row>
        <row r="2879">
          <cell r="A2879" t="str">
            <v>Ignore</v>
          </cell>
          <cell r="B2879">
            <v>0</v>
          </cell>
          <cell r="I2879">
            <v>127144</v>
          </cell>
        </row>
        <row r="2880">
          <cell r="A2880" t="str">
            <v>Ignore</v>
          </cell>
          <cell r="B2880">
            <v>0</v>
          </cell>
          <cell r="I2880">
            <v>130000</v>
          </cell>
        </row>
        <row r="2881">
          <cell r="A2881" t="str">
            <v>Ignore</v>
          </cell>
          <cell r="B2881">
            <v>0</v>
          </cell>
          <cell r="I2881">
            <v>130001</v>
          </cell>
        </row>
        <row r="2882">
          <cell r="A2882" t="str">
            <v>Ignore</v>
          </cell>
          <cell r="B2882">
            <v>3.8559799999999998E-2</v>
          </cell>
          <cell r="I2882">
            <v>130100</v>
          </cell>
        </row>
        <row r="2883">
          <cell r="A2883" t="str">
            <v>Ignore</v>
          </cell>
          <cell r="B2883">
            <v>0</v>
          </cell>
          <cell r="I2883">
            <v>130101</v>
          </cell>
        </row>
        <row r="2884">
          <cell r="A2884" t="str">
            <v>Ignore</v>
          </cell>
          <cell r="B2884">
            <v>0</v>
          </cell>
          <cell r="I2884">
            <v>140001</v>
          </cell>
        </row>
        <row r="2885">
          <cell r="A2885" t="str">
            <v>Ignore</v>
          </cell>
          <cell r="B2885">
            <v>-1.0098299999999999E-2</v>
          </cell>
          <cell r="I2885">
            <v>145001</v>
          </cell>
        </row>
        <row r="2886">
          <cell r="A2886" t="str">
            <v>Ignore</v>
          </cell>
          <cell r="B2886">
            <v>-1.36255E-4</v>
          </cell>
          <cell r="I2886">
            <v>145017</v>
          </cell>
        </row>
        <row r="2887">
          <cell r="A2887" t="str">
            <v>Ignore</v>
          </cell>
          <cell r="B2887">
            <v>0</v>
          </cell>
          <cell r="I2887">
            <v>155000</v>
          </cell>
        </row>
        <row r="2888">
          <cell r="A2888" t="str">
            <v>Ignore</v>
          </cell>
          <cell r="B2888">
            <v>0</v>
          </cell>
          <cell r="I2888">
            <v>160031</v>
          </cell>
        </row>
        <row r="2889">
          <cell r="A2889" t="str">
            <v>Ignore</v>
          </cell>
          <cell r="B2889">
            <v>-1E-3</v>
          </cell>
          <cell r="I2889">
            <v>165016</v>
          </cell>
        </row>
        <row r="2890">
          <cell r="A2890" t="str">
            <v>Ignore</v>
          </cell>
          <cell r="B2890">
            <v>0</v>
          </cell>
          <cell r="I2890">
            <v>165099</v>
          </cell>
        </row>
        <row r="2891">
          <cell r="A2891" t="str">
            <v>Ignore</v>
          </cell>
          <cell r="B2891">
            <v>1.0159309999999591E-3</v>
          </cell>
          <cell r="I2891">
            <v>200000</v>
          </cell>
        </row>
        <row r="2892">
          <cell r="A2892" t="str">
            <v>Ignore</v>
          </cell>
          <cell r="B2892">
            <v>4.1538999999999942E-5</v>
          </cell>
          <cell r="I2892">
            <v>205000</v>
          </cell>
        </row>
        <row r="2893">
          <cell r="A2893" t="str">
            <v>Ignore</v>
          </cell>
          <cell r="B2893">
            <v>4.8259999999999989E-5</v>
          </cell>
          <cell r="I2893">
            <v>210005</v>
          </cell>
        </row>
        <row r="2894">
          <cell r="A2894" t="str">
            <v>Ignore</v>
          </cell>
          <cell r="B2894">
            <v>2.2735683999999996E-2</v>
          </cell>
          <cell r="I2894">
            <v>210014</v>
          </cell>
        </row>
        <row r="2895">
          <cell r="A2895" t="str">
            <v>Ignore</v>
          </cell>
          <cell r="B2895">
            <v>1.8021514999999998E-2</v>
          </cell>
          <cell r="I2895">
            <v>210015</v>
          </cell>
        </row>
        <row r="2896">
          <cell r="A2896" t="str">
            <v>Ignore</v>
          </cell>
          <cell r="B2896">
            <v>-0.47175677500000002</v>
          </cell>
          <cell r="I2896">
            <v>210030</v>
          </cell>
        </row>
        <row r="2897">
          <cell r="A2897" t="str">
            <v>Ignore</v>
          </cell>
          <cell r="B2897">
            <v>0.46118641599999999</v>
          </cell>
          <cell r="I2897">
            <v>210032</v>
          </cell>
        </row>
        <row r="2898">
          <cell r="A2898" t="str">
            <v>Ignore</v>
          </cell>
          <cell r="B2898">
            <v>0</v>
          </cell>
          <cell r="I2898">
            <v>220017</v>
          </cell>
        </row>
        <row r="2899">
          <cell r="A2899" t="str">
            <v>Ignore</v>
          </cell>
          <cell r="B2899">
            <v>0</v>
          </cell>
          <cell r="I2899">
            <v>225000</v>
          </cell>
        </row>
        <row r="2900">
          <cell r="A2900" t="str">
            <v>Ignore</v>
          </cell>
          <cell r="B2900">
            <v>0</v>
          </cell>
          <cell r="I2900">
            <v>225001</v>
          </cell>
        </row>
        <row r="2901">
          <cell r="A2901" t="str">
            <v>Ignore</v>
          </cell>
          <cell r="B2901">
            <v>9.1079100000001495E-4</v>
          </cell>
          <cell r="I2901">
            <v>225100</v>
          </cell>
        </row>
        <row r="2902">
          <cell r="A2902" t="str">
            <v>Ignore</v>
          </cell>
          <cell r="B2902">
            <v>-1.8722348000000416E-2</v>
          </cell>
          <cell r="I2902">
            <v>225103</v>
          </cell>
        </row>
        <row r="2903">
          <cell r="A2903" t="str">
            <v>Ignore</v>
          </cell>
          <cell r="B2903">
            <v>8.3091000000000347E-5</v>
          </cell>
          <cell r="I2903">
            <v>245000</v>
          </cell>
        </row>
        <row r="2904">
          <cell r="A2904" t="str">
            <v>Ignore</v>
          </cell>
          <cell r="B2904">
            <v>9.5340000000000039E-6</v>
          </cell>
          <cell r="I2904">
            <v>255003</v>
          </cell>
        </row>
        <row r="2905">
          <cell r="A2905" t="str">
            <v>Ignore</v>
          </cell>
          <cell r="B2905">
            <v>5.7499999999999999E-4</v>
          </cell>
          <cell r="I2905">
            <v>255015</v>
          </cell>
        </row>
        <row r="2906">
          <cell r="A2906" t="str">
            <v>Ignore</v>
          </cell>
          <cell r="B2906">
            <v>0</v>
          </cell>
          <cell r="I2906">
            <v>255046</v>
          </cell>
        </row>
        <row r="2907">
          <cell r="A2907" t="str">
            <v>Ignore</v>
          </cell>
          <cell r="B2907">
            <v>0</v>
          </cell>
          <cell r="I2907">
            <v>255062</v>
          </cell>
        </row>
        <row r="2908">
          <cell r="A2908" t="str">
            <v>Ignore</v>
          </cell>
          <cell r="B2908">
            <v>9.9002999999999974E-5</v>
          </cell>
          <cell r="I2908">
            <v>255074</v>
          </cell>
        </row>
        <row r="2909">
          <cell r="A2909" t="str">
            <v>Ignore</v>
          </cell>
          <cell r="B2909">
            <v>9.9002999999999974E-5</v>
          </cell>
          <cell r="I2909">
            <v>255075</v>
          </cell>
        </row>
        <row r="2910">
          <cell r="A2910" t="str">
            <v>Ignore</v>
          </cell>
          <cell r="B2910">
            <v>3.2311999999999991E-5</v>
          </cell>
          <cell r="I2910">
            <v>255076</v>
          </cell>
        </row>
        <row r="2911">
          <cell r="A2911" t="str">
            <v>Ignore</v>
          </cell>
          <cell r="B2911">
            <v>9.1433000000007444E-5</v>
          </cell>
          <cell r="I2911">
            <v>255077</v>
          </cell>
        </row>
        <row r="2912">
          <cell r="A2912" t="str">
            <v>Ignore</v>
          </cell>
          <cell r="B2912">
            <v>9.1433000000007444E-5</v>
          </cell>
          <cell r="I2912">
            <v>255078</v>
          </cell>
        </row>
        <row r="2913">
          <cell r="A2913" t="str">
            <v>Ignore</v>
          </cell>
          <cell r="B2913">
            <v>4.8759999999999987E-6</v>
          </cell>
          <cell r="I2913">
            <v>255091</v>
          </cell>
        </row>
        <row r="2914">
          <cell r="A2914" t="str">
            <v>Ignore</v>
          </cell>
          <cell r="B2914">
            <v>0</v>
          </cell>
          <cell r="I2914">
            <v>255099</v>
          </cell>
        </row>
        <row r="2915">
          <cell r="A2915" t="str">
            <v>Ignore</v>
          </cell>
          <cell r="B2915">
            <v>-1.5057199999999999E-4</v>
          </cell>
          <cell r="I2915">
            <v>261002</v>
          </cell>
        </row>
        <row r="2916">
          <cell r="A2916" t="str">
            <v>Ignore</v>
          </cell>
          <cell r="B2916">
            <v>-2.4514200000000001E-4</v>
          </cell>
          <cell r="I2916">
            <v>261003</v>
          </cell>
        </row>
        <row r="2917">
          <cell r="A2917" t="str">
            <v>Ignore</v>
          </cell>
          <cell r="B2917">
            <v>-2.05892E-4</v>
          </cell>
          <cell r="I2917">
            <v>261004</v>
          </cell>
        </row>
        <row r="2918">
          <cell r="A2918" t="str">
            <v>Ignore</v>
          </cell>
          <cell r="B2918">
            <v>-7.5701000000000002E-4</v>
          </cell>
          <cell r="I2918">
            <v>261005</v>
          </cell>
        </row>
        <row r="2919">
          <cell r="A2919" t="str">
            <v>Ignore</v>
          </cell>
          <cell r="B2919">
            <v>-1.0108239999999999E-2</v>
          </cell>
          <cell r="I2919">
            <v>261007</v>
          </cell>
        </row>
        <row r="2920">
          <cell r="A2920" t="str">
            <v>Ignore</v>
          </cell>
          <cell r="B2920">
            <v>-5.1793800000000001E-4</v>
          </cell>
          <cell r="I2920">
            <v>261009</v>
          </cell>
        </row>
        <row r="2921">
          <cell r="A2921" t="str">
            <v>Ignore</v>
          </cell>
          <cell r="B2921">
            <v>-9.3280200000000005E-4</v>
          </cell>
          <cell r="I2921">
            <v>261010</v>
          </cell>
        </row>
        <row r="2922">
          <cell r="A2922" t="str">
            <v>Ignore</v>
          </cell>
          <cell r="B2922">
            <v>-2.3812830000000001E-3</v>
          </cell>
          <cell r="I2922">
            <v>261011</v>
          </cell>
        </row>
        <row r="2923">
          <cell r="A2923" t="str">
            <v>Ignore</v>
          </cell>
          <cell r="B2923">
            <v>-2.3124679999999998E-3</v>
          </cell>
          <cell r="I2923">
            <v>261016</v>
          </cell>
        </row>
        <row r="2924">
          <cell r="A2924" t="str">
            <v>Ignore</v>
          </cell>
          <cell r="B2924">
            <v>-5.35496E-4</v>
          </cell>
          <cell r="I2924">
            <v>261017</v>
          </cell>
        </row>
        <row r="2925">
          <cell r="A2925" t="str">
            <v>Ignore</v>
          </cell>
          <cell r="B2925">
            <v>3.7809612110000002</v>
          </cell>
          <cell r="I2925">
            <v>500016</v>
          </cell>
        </row>
        <row r="2926">
          <cell r="A2926" t="str">
            <v>Ignore</v>
          </cell>
          <cell r="B2926">
            <v>4.7042924999999999E-2</v>
          </cell>
          <cell r="I2926">
            <v>500019</v>
          </cell>
        </row>
        <row r="2927">
          <cell r="A2927" t="str">
            <v>Ignore</v>
          </cell>
          <cell r="B2927">
            <v>-1.411513899999999E-2</v>
          </cell>
          <cell r="I2927">
            <v>500026</v>
          </cell>
        </row>
        <row r="2928">
          <cell r="A2928" t="str">
            <v>Ignore</v>
          </cell>
          <cell r="B2928">
            <v>5.04923E-4</v>
          </cell>
          <cell r="I2928">
            <v>500029</v>
          </cell>
        </row>
        <row r="2929">
          <cell r="A2929" t="str">
            <v>Ignore</v>
          </cell>
          <cell r="B2929">
            <v>2.3492120969999997</v>
          </cell>
          <cell r="I2929">
            <v>505016</v>
          </cell>
        </row>
        <row r="2930">
          <cell r="A2930" t="str">
            <v>Ignore</v>
          </cell>
          <cell r="B2930">
            <v>2.7905733999999998E-2</v>
          </cell>
          <cell r="I2930">
            <v>505019</v>
          </cell>
        </row>
        <row r="2931">
          <cell r="A2931" t="str">
            <v>Ignore</v>
          </cell>
          <cell r="B2931">
            <v>-1.0606335999999999E-2</v>
          </cell>
          <cell r="I2931">
            <v>505026</v>
          </cell>
        </row>
        <row r="2932">
          <cell r="A2932" t="str">
            <v>Ignore</v>
          </cell>
          <cell r="B2932">
            <v>3.6965100000000003E-4</v>
          </cell>
          <cell r="I2932">
            <v>505029</v>
          </cell>
        </row>
        <row r="2933">
          <cell r="A2933" t="str">
            <v>Ignore</v>
          </cell>
          <cell r="B2933">
            <v>2.4225901999999997E-2</v>
          </cell>
          <cell r="I2933">
            <v>510016</v>
          </cell>
        </row>
        <row r="2934">
          <cell r="A2934" t="str">
            <v>Ignore</v>
          </cell>
          <cell r="B2934">
            <v>3.7958599999999995E-4</v>
          </cell>
          <cell r="I2934">
            <v>510019</v>
          </cell>
        </row>
        <row r="2935">
          <cell r="A2935" t="str">
            <v>Ignore</v>
          </cell>
          <cell r="B2935">
            <v>4.7845E-4</v>
          </cell>
          <cell r="I2935">
            <v>510026</v>
          </cell>
        </row>
        <row r="2936">
          <cell r="A2936" t="str">
            <v>Ignore</v>
          </cell>
          <cell r="B2936">
            <v>2.2354E-5</v>
          </cell>
          <cell r="I2936">
            <v>510029</v>
          </cell>
        </row>
        <row r="2937">
          <cell r="A2937" t="str">
            <v>Ignore</v>
          </cell>
          <cell r="B2937">
            <v>0</v>
          </cell>
          <cell r="I2937">
            <v>515001</v>
          </cell>
        </row>
        <row r="2938">
          <cell r="A2938" t="str">
            <v>Ignore</v>
          </cell>
          <cell r="B2938">
            <v>0</v>
          </cell>
          <cell r="I2938">
            <v>515002</v>
          </cell>
        </row>
        <row r="2939">
          <cell r="A2939" t="str">
            <v>Ignore</v>
          </cell>
          <cell r="B2939">
            <v>0</v>
          </cell>
          <cell r="I2939">
            <v>515116</v>
          </cell>
        </row>
        <row r="2940">
          <cell r="A2940" t="str">
            <v>Ignore</v>
          </cell>
          <cell r="B2940">
            <v>0</v>
          </cell>
          <cell r="I2940">
            <v>515119</v>
          </cell>
        </row>
        <row r="2941">
          <cell r="A2941" t="str">
            <v>Ignore</v>
          </cell>
          <cell r="B2941">
            <v>0</v>
          </cell>
          <cell r="I2941">
            <v>515126</v>
          </cell>
        </row>
        <row r="2942">
          <cell r="A2942" t="str">
            <v>Ignore</v>
          </cell>
          <cell r="B2942">
            <v>0</v>
          </cell>
          <cell r="I2942">
            <v>515129</v>
          </cell>
        </row>
        <row r="2943">
          <cell r="A2943" t="str">
            <v>Ignore</v>
          </cell>
          <cell r="B2943">
            <v>0</v>
          </cell>
          <cell r="I2943">
            <v>515216</v>
          </cell>
        </row>
        <row r="2944">
          <cell r="A2944" t="str">
            <v>Ignore</v>
          </cell>
          <cell r="B2944">
            <v>0</v>
          </cell>
          <cell r="I2944">
            <v>515219</v>
          </cell>
        </row>
        <row r="2945">
          <cell r="A2945" t="str">
            <v>Ignore</v>
          </cell>
          <cell r="B2945">
            <v>0</v>
          </cell>
          <cell r="I2945">
            <v>515226</v>
          </cell>
        </row>
        <row r="2946">
          <cell r="A2946" t="str">
            <v>Ignore</v>
          </cell>
          <cell r="B2946">
            <v>0</v>
          </cell>
          <cell r="I2946">
            <v>515229</v>
          </cell>
        </row>
        <row r="2947">
          <cell r="A2947" t="str">
            <v>Ignore</v>
          </cell>
          <cell r="B2947">
            <v>0</v>
          </cell>
          <cell r="I2947">
            <v>515501</v>
          </cell>
        </row>
        <row r="2948">
          <cell r="A2948" t="str">
            <v>Ignore</v>
          </cell>
          <cell r="B2948">
            <v>0</v>
          </cell>
          <cell r="I2948">
            <v>515502</v>
          </cell>
        </row>
        <row r="2949">
          <cell r="A2949" t="str">
            <v>Dividend</v>
          </cell>
          <cell r="B2949">
            <v>-0.18426418999999999</v>
          </cell>
          <cell r="I2949">
            <v>700101</v>
          </cell>
        </row>
        <row r="2950">
          <cell r="A2950" t="str">
            <v>Interest</v>
          </cell>
          <cell r="B2950">
            <v>-5.5193899999999999E-4</v>
          </cell>
          <cell r="I2950">
            <v>705196</v>
          </cell>
        </row>
        <row r="2951">
          <cell r="A2951" t="str">
            <v>Interest</v>
          </cell>
          <cell r="B2951">
            <v>-3.6291446999999998E-2</v>
          </cell>
          <cell r="I2951">
            <v>710117</v>
          </cell>
        </row>
        <row r="2952">
          <cell r="A2952" t="str">
            <v>Profit/(loss) on sale/redemption of investments (other than inter-scheme transfer)</v>
          </cell>
          <cell r="B2952">
            <v>-1.5826988039999998</v>
          </cell>
          <cell r="I2952">
            <v>715101</v>
          </cell>
        </row>
        <row r="2953">
          <cell r="A2953" t="str">
            <v>~Other income (indicating nature)</v>
          </cell>
          <cell r="B2953">
            <v>-7.6142569999999993E-3</v>
          </cell>
          <cell r="I2953">
            <v>745000</v>
          </cell>
        </row>
        <row r="2954">
          <cell r="A2954" t="str">
            <v>~Other income (indicating nature)</v>
          </cell>
          <cell r="B2954">
            <v>-5.7502499999999995E-4</v>
          </cell>
          <cell r="I2954">
            <v>750100</v>
          </cell>
        </row>
        <row r="2955">
          <cell r="A2955" t="str">
            <v>~Other income (indicating nature)</v>
          </cell>
          <cell r="B2955">
            <v>-7.2100000000000004E-5</v>
          </cell>
          <cell r="I2955">
            <v>750116</v>
          </cell>
        </row>
        <row r="2956">
          <cell r="A2956" t="str">
            <v>~Other income (indicating nature)</v>
          </cell>
          <cell r="B2956">
            <v>7.2100000000000004E-5</v>
          </cell>
          <cell r="I2956">
            <v>750119</v>
          </cell>
        </row>
        <row r="2957">
          <cell r="A2957" t="str">
            <v>~Other income (indicating nature)</v>
          </cell>
          <cell r="B2957">
            <v>-3.1E-6</v>
          </cell>
          <cell r="I2957">
            <v>750126</v>
          </cell>
        </row>
        <row r="2958">
          <cell r="A2958" t="str">
            <v>~Other income (indicating nature)</v>
          </cell>
          <cell r="B2958">
            <v>3.1E-6</v>
          </cell>
          <cell r="I2958">
            <v>750129</v>
          </cell>
        </row>
        <row r="2959">
          <cell r="A2959" t="str">
            <v>Ignore</v>
          </cell>
          <cell r="B2959">
            <v>-1.1937434210000002</v>
          </cell>
          <cell r="I2959">
            <v>780101</v>
          </cell>
        </row>
        <row r="2960">
          <cell r="A2960" t="str">
            <v>Management fees</v>
          </cell>
          <cell r="B2960">
            <v>0.58707182400000002</v>
          </cell>
          <cell r="I2960">
            <v>800116</v>
          </cell>
        </row>
        <row r="2961">
          <cell r="A2961" t="str">
            <v>Management fees</v>
          </cell>
          <cell r="B2961">
            <v>1.2376016E-2</v>
          </cell>
          <cell r="I2961">
            <v>800119</v>
          </cell>
        </row>
        <row r="2962">
          <cell r="A2962" t="str">
            <v>Management fees</v>
          </cell>
          <cell r="B2962">
            <v>2.5362625E-2</v>
          </cell>
          <cell r="I2962">
            <v>800126</v>
          </cell>
        </row>
        <row r="2963">
          <cell r="A2963" t="str">
            <v>Management fees</v>
          </cell>
          <cell r="B2963">
            <v>1.9598340000000001E-3</v>
          </cell>
          <cell r="I2963">
            <v>800129</v>
          </cell>
        </row>
        <row r="2964">
          <cell r="A2964" t="str">
            <v>Service Tax on Management Fees</v>
          </cell>
          <cell r="B2964">
            <v>5.2836466000000006E-2</v>
          </cell>
          <cell r="I2964">
            <v>807116</v>
          </cell>
        </row>
        <row r="2965">
          <cell r="A2965" t="str">
            <v>Service Tax on Management Fees</v>
          </cell>
          <cell r="B2965">
            <v>1.113843E-3</v>
          </cell>
          <cell r="I2965">
            <v>807119</v>
          </cell>
        </row>
        <row r="2966">
          <cell r="A2966" t="str">
            <v>Service Tax on Management Fees</v>
          </cell>
          <cell r="B2966">
            <v>2.2826400000000003E-3</v>
          </cell>
          <cell r="I2966">
            <v>807126</v>
          </cell>
        </row>
        <row r="2967">
          <cell r="A2967" t="str">
            <v>Service Tax on Management Fees</v>
          </cell>
          <cell r="B2967">
            <v>1.7638499999999999E-4</v>
          </cell>
          <cell r="I2967">
            <v>807129</v>
          </cell>
        </row>
        <row r="2968">
          <cell r="A2968" t="str">
            <v>Service Tax on Management Fees</v>
          </cell>
          <cell r="B2968">
            <v>5.2836466000000006E-2</v>
          </cell>
          <cell r="I2968">
            <v>808116</v>
          </cell>
        </row>
        <row r="2969">
          <cell r="A2969" t="str">
            <v>Service Tax on Management Fees</v>
          </cell>
          <cell r="B2969">
            <v>1.113843E-3</v>
          </cell>
          <cell r="I2969">
            <v>808119</v>
          </cell>
        </row>
        <row r="2970">
          <cell r="A2970" t="str">
            <v>Service Tax on Management Fees</v>
          </cell>
          <cell r="B2970">
            <v>2.2826400000000003E-3</v>
          </cell>
          <cell r="I2970">
            <v>808126</v>
          </cell>
        </row>
        <row r="2971">
          <cell r="A2971" t="str">
            <v>Service Tax on Management Fees</v>
          </cell>
          <cell r="B2971">
            <v>1.7638499999999999E-4</v>
          </cell>
          <cell r="I2971">
            <v>808129</v>
          </cell>
        </row>
        <row r="2972">
          <cell r="A2972" t="str">
            <v>Trustee fees</v>
          </cell>
          <cell r="B2972">
            <v>4.5554260000000004E-3</v>
          </cell>
          <cell r="I2972">
            <v>810116</v>
          </cell>
        </row>
        <row r="2973">
          <cell r="A2973" t="str">
            <v>Trustee fees</v>
          </cell>
          <cell r="B2973">
            <v>9.6034000000000009E-5</v>
          </cell>
          <cell r="I2973">
            <v>810119</v>
          </cell>
        </row>
        <row r="2974">
          <cell r="A2974" t="str">
            <v>Trustee fees</v>
          </cell>
          <cell r="B2974">
            <v>1.9680499999999998E-4</v>
          </cell>
          <cell r="I2974">
            <v>810126</v>
          </cell>
        </row>
        <row r="2975">
          <cell r="A2975" t="str">
            <v>Trustee fees</v>
          </cell>
          <cell r="B2975">
            <v>1.5206E-5</v>
          </cell>
          <cell r="I2975">
            <v>810129</v>
          </cell>
        </row>
        <row r="2976">
          <cell r="A2976" t="str">
            <v>Total recurring expenses (including 6.1 and 6.2)</v>
          </cell>
          <cell r="B2976">
            <v>0.37711500900000006</v>
          </cell>
          <cell r="I2976">
            <v>815001</v>
          </cell>
        </row>
        <row r="2977">
          <cell r="A2977" t="str">
            <v>Total recurring expenses (including 6.1 and 6.2)</v>
          </cell>
          <cell r="B2977">
            <v>7.5701000000000002E-4</v>
          </cell>
          <cell r="I2977">
            <v>820100</v>
          </cell>
        </row>
        <row r="2978">
          <cell r="A2978" t="str">
            <v>Total recurring expenses (including 6.1 and 6.2)</v>
          </cell>
          <cell r="B2978">
            <v>6.4673219999999993E-3</v>
          </cell>
          <cell r="I2978">
            <v>825100</v>
          </cell>
        </row>
        <row r="2979">
          <cell r="A2979" t="str">
            <v>Total recurring expenses (including 6.1 and 6.2)</v>
          </cell>
          <cell r="B2979">
            <v>1.9382450000000001E-3</v>
          </cell>
          <cell r="I2979">
            <v>830000</v>
          </cell>
        </row>
        <row r="2980">
          <cell r="A2980" t="str">
            <v>Total recurring expenses (including 6.1 and 6.2)</v>
          </cell>
          <cell r="B2980">
            <v>1.3996010000000001E-3</v>
          </cell>
          <cell r="I2980">
            <v>830001</v>
          </cell>
        </row>
        <row r="2981">
          <cell r="A2981" t="str">
            <v>Total recurring expenses (including 6.1 and 6.2)</v>
          </cell>
          <cell r="B2981">
            <v>5.9878677999999991E-2</v>
          </cell>
          <cell r="I2981">
            <v>835003</v>
          </cell>
        </row>
        <row r="2982">
          <cell r="A2982" t="str">
            <v>Total recurring expenses (including 6.1 and 6.2)</v>
          </cell>
          <cell r="B2982">
            <v>9.110855000000001E-3</v>
          </cell>
          <cell r="I2982">
            <v>845116</v>
          </cell>
        </row>
        <row r="2983">
          <cell r="A2983" t="str">
            <v>Total recurring expenses (including 6.1 and 6.2)</v>
          </cell>
          <cell r="B2983">
            <v>1.92067E-4</v>
          </cell>
          <cell r="I2983">
            <v>845119</v>
          </cell>
        </row>
        <row r="2984">
          <cell r="A2984" t="str">
            <v>Total recurring expenses (including 6.1 and 6.2)</v>
          </cell>
          <cell r="B2984">
            <v>3.9360900000000001E-4</v>
          </cell>
          <cell r="I2984">
            <v>845126</v>
          </cell>
        </row>
        <row r="2985">
          <cell r="A2985" t="str">
            <v>Total recurring expenses (including 6.1 and 6.2)</v>
          </cell>
          <cell r="B2985">
            <v>3.0412999999999998E-5</v>
          </cell>
          <cell r="I2985">
            <v>845129</v>
          </cell>
        </row>
        <row r="2986">
          <cell r="A2986" t="str">
            <v>Total recurring expenses (including 6.1 and 6.2)</v>
          </cell>
          <cell r="B2986">
            <v>6.5463179999999998E-3</v>
          </cell>
          <cell r="I2986">
            <v>850002</v>
          </cell>
        </row>
        <row r="2987">
          <cell r="A2987" t="str">
            <v>Total recurring expenses (including 6.1 and 6.2)</v>
          </cell>
          <cell r="B2987">
            <v>1.3544760000000001E-3</v>
          </cell>
          <cell r="I2987">
            <v>850003</v>
          </cell>
        </row>
        <row r="2988">
          <cell r="A2988" t="str">
            <v>Total recurring expenses (including 6.1 and 6.2)</v>
          </cell>
          <cell r="B2988">
            <v>1.0055440000000001E-3</v>
          </cell>
          <cell r="I2988">
            <v>850004</v>
          </cell>
        </row>
        <row r="2989">
          <cell r="A2989" t="str">
            <v>Total recurring expenses (including 6.1 and 6.2)</v>
          </cell>
          <cell r="B2989">
            <v>-0.46118641599999999</v>
          </cell>
          <cell r="I2989">
            <v>850032</v>
          </cell>
        </row>
        <row r="2990">
          <cell r="A2990" t="str">
            <v>Total recurring expenses (including 6.1 and 6.2)</v>
          </cell>
          <cell r="B2990">
            <v>1.784264E-3</v>
          </cell>
          <cell r="I2990">
            <v>850037</v>
          </cell>
        </row>
        <row r="2991">
          <cell r="A2991" t="str">
            <v>Total recurring expenses (including 6.1 and 6.2)</v>
          </cell>
          <cell r="B2991">
            <v>2.9399490000000003E-3</v>
          </cell>
          <cell r="I2991">
            <v>850040</v>
          </cell>
        </row>
        <row r="2992">
          <cell r="A2992" t="str">
            <v>Total recurring expenses (including 6.1 and 6.2)</v>
          </cell>
          <cell r="B2992">
            <v>-1.6728851999999999E-2</v>
          </cell>
          <cell r="I2992">
            <v>850126</v>
          </cell>
        </row>
        <row r="2993">
          <cell r="A2993" t="str">
            <v>Total recurring expenses (including 6.1 and 6.2)</v>
          </cell>
          <cell r="B2993">
            <v>-1.2926629999999999E-3</v>
          </cell>
          <cell r="I2993">
            <v>850129</v>
          </cell>
        </row>
        <row r="2994">
          <cell r="A2994" t="str">
            <v>Total recurring expenses (including 6.1 and 6.2)</v>
          </cell>
          <cell r="B2994">
            <v>1.5163332999999999E-2</v>
          </cell>
          <cell r="I2994">
            <v>850316</v>
          </cell>
        </row>
        <row r="2995">
          <cell r="A2995" t="str">
            <v>Total recurring expenses (including 6.1 and 6.2)</v>
          </cell>
          <cell r="B2995">
            <v>3.18793E-4</v>
          </cell>
          <cell r="I2995">
            <v>850319</v>
          </cell>
        </row>
        <row r="2996">
          <cell r="A2996" t="str">
            <v>Total recurring expenses (including 6.1 and 6.2)</v>
          </cell>
          <cell r="B2996">
            <v>-2.9453559999999997E-2</v>
          </cell>
          <cell r="I2996">
            <v>850501</v>
          </cell>
        </row>
        <row r="2997">
          <cell r="A2997" t="str">
            <v>Total recurring expenses (including 6.1 and 6.2)</v>
          </cell>
          <cell r="B2997">
            <v>0.44187647400000002</v>
          </cell>
          <cell r="I2997">
            <v>855116</v>
          </cell>
        </row>
        <row r="2998">
          <cell r="A2998" t="str">
            <v>Total recurring expenses (including 6.1 and 6.2)</v>
          </cell>
          <cell r="B2998">
            <v>9.3151759999999997E-3</v>
          </cell>
          <cell r="I2998">
            <v>855119</v>
          </cell>
        </row>
        <row r="2999">
          <cell r="A2999" t="str">
            <v>Total recurring expenses (including 6.1 and 6.2)</v>
          </cell>
          <cell r="B2999">
            <v>1.9089993999999999E-2</v>
          </cell>
          <cell r="I2999">
            <v>855126</v>
          </cell>
        </row>
        <row r="3000">
          <cell r="A3000" t="str">
            <v>Total recurring expenses (including 6.1 and 6.2)</v>
          </cell>
          <cell r="B3000">
            <v>1.475131E-3</v>
          </cell>
          <cell r="I3000">
            <v>855129</v>
          </cell>
        </row>
        <row r="3001">
          <cell r="A3001" t="str">
            <v>Profit/(loss) on sale/redemption of investments (other than inter-scheme transfer)</v>
          </cell>
          <cell r="B3001">
            <v>0.88905255999999999</v>
          </cell>
          <cell r="I3001">
            <v>885101</v>
          </cell>
        </row>
        <row r="3002">
          <cell r="A3002" t="str">
            <v>Ignore</v>
          </cell>
          <cell r="B3002">
            <v>-2.6722404710000003</v>
          </cell>
          <cell r="I3002">
            <v>100001</v>
          </cell>
        </row>
        <row r="3003">
          <cell r="A3003" t="str">
            <v>Ignore</v>
          </cell>
          <cell r="B3003">
            <v>-1.9902591270000218</v>
          </cell>
          <cell r="I3003">
            <v>105017</v>
          </cell>
        </row>
        <row r="3004">
          <cell r="A3004" t="str">
            <v>Ignore</v>
          </cell>
          <cell r="B3004">
            <v>-2.998526944</v>
          </cell>
          <cell r="I3004">
            <v>120101</v>
          </cell>
        </row>
        <row r="3005">
          <cell r="A3005" t="str">
            <v>Ignore</v>
          </cell>
          <cell r="B3005">
            <v>-9.442919999837875E-4</v>
          </cell>
          <cell r="I3005">
            <v>125100</v>
          </cell>
        </row>
        <row r="3006">
          <cell r="A3006" t="str">
            <v>Ignore</v>
          </cell>
          <cell r="B3006">
            <v>0</v>
          </cell>
          <cell r="I3006">
            <v>126123</v>
          </cell>
        </row>
        <row r="3007">
          <cell r="A3007" t="str">
            <v>Ignore</v>
          </cell>
          <cell r="B3007">
            <v>0</v>
          </cell>
          <cell r="I3007">
            <v>126133</v>
          </cell>
        </row>
        <row r="3008">
          <cell r="A3008" t="str">
            <v>Ignore</v>
          </cell>
          <cell r="B3008">
            <v>0</v>
          </cell>
          <cell r="I3008">
            <v>126134</v>
          </cell>
        </row>
        <row r="3009">
          <cell r="A3009" t="str">
            <v>Ignore</v>
          </cell>
          <cell r="B3009">
            <v>0</v>
          </cell>
          <cell r="I3009">
            <v>126164</v>
          </cell>
        </row>
        <row r="3010">
          <cell r="A3010" t="str">
            <v>Ignore</v>
          </cell>
          <cell r="B3010">
            <v>0</v>
          </cell>
          <cell r="I3010">
            <v>126254</v>
          </cell>
        </row>
        <row r="3011">
          <cell r="A3011" t="str">
            <v>Ignore</v>
          </cell>
          <cell r="B3011">
            <v>0</v>
          </cell>
          <cell r="I3011">
            <v>127091</v>
          </cell>
        </row>
        <row r="3012">
          <cell r="A3012" t="str">
            <v>Ignore</v>
          </cell>
          <cell r="B3012">
            <v>0</v>
          </cell>
          <cell r="I3012">
            <v>127144</v>
          </cell>
        </row>
        <row r="3013">
          <cell r="A3013" t="str">
            <v>Ignore</v>
          </cell>
          <cell r="B3013">
            <v>0</v>
          </cell>
          <cell r="I3013">
            <v>130000</v>
          </cell>
        </row>
        <row r="3014">
          <cell r="A3014" t="str">
            <v>Ignore</v>
          </cell>
          <cell r="B3014">
            <v>0</v>
          </cell>
          <cell r="I3014">
            <v>130001</v>
          </cell>
        </row>
        <row r="3015">
          <cell r="A3015" t="str">
            <v>Ignore</v>
          </cell>
          <cell r="B3015">
            <v>-4.4183E-2</v>
          </cell>
          <cell r="I3015">
            <v>130100</v>
          </cell>
        </row>
        <row r="3016">
          <cell r="A3016" t="str">
            <v>Ignore</v>
          </cell>
          <cell r="B3016">
            <v>-3.9999999990686774E-8</v>
          </cell>
          <cell r="I3016">
            <v>130101</v>
          </cell>
        </row>
        <row r="3017">
          <cell r="A3017" t="str">
            <v>Ignore</v>
          </cell>
          <cell r="B3017">
            <v>0.76287367899999992</v>
          </cell>
          <cell r="I3017">
            <v>140001</v>
          </cell>
        </row>
        <row r="3018">
          <cell r="A3018" t="str">
            <v>Ignore</v>
          </cell>
          <cell r="B3018">
            <v>0.10758564000000004</v>
          </cell>
          <cell r="I3018">
            <v>145001</v>
          </cell>
        </row>
        <row r="3019">
          <cell r="A3019" t="str">
            <v>Ignore</v>
          </cell>
          <cell r="B3019">
            <v>-3.1360700000000004E-4</v>
          </cell>
          <cell r="I3019">
            <v>145017</v>
          </cell>
        </row>
        <row r="3020">
          <cell r="A3020" t="str">
            <v>Ignore</v>
          </cell>
          <cell r="B3020">
            <v>0</v>
          </cell>
          <cell r="I3020">
            <v>155000</v>
          </cell>
        </row>
        <row r="3021">
          <cell r="A3021" t="str">
            <v>Ignore</v>
          </cell>
          <cell r="B3021">
            <v>0</v>
          </cell>
          <cell r="I3021">
            <v>160031</v>
          </cell>
        </row>
        <row r="3022">
          <cell r="A3022" t="str">
            <v>Ignore</v>
          </cell>
          <cell r="B3022">
            <v>-4.0000000000000001E-3</v>
          </cell>
          <cell r="I3022">
            <v>165016</v>
          </cell>
        </row>
        <row r="3023">
          <cell r="A3023" t="str">
            <v>Ignore</v>
          </cell>
          <cell r="B3023">
            <v>0</v>
          </cell>
          <cell r="I3023">
            <v>165099</v>
          </cell>
        </row>
        <row r="3024">
          <cell r="A3024" t="str">
            <v>Ignore</v>
          </cell>
          <cell r="B3024">
            <v>6.7147835000000058E-2</v>
          </cell>
          <cell r="I3024">
            <v>200000</v>
          </cell>
        </row>
        <row r="3025">
          <cell r="A3025" t="str">
            <v>Ignore</v>
          </cell>
          <cell r="B3025">
            <v>5.0543999999999508E-5</v>
          </cell>
          <cell r="I3025">
            <v>205000</v>
          </cell>
        </row>
        <row r="3026">
          <cell r="A3026" t="str">
            <v>Ignore</v>
          </cell>
          <cell r="B3026">
            <v>1.9801999999999998E-5</v>
          </cell>
          <cell r="I3026">
            <v>210005</v>
          </cell>
        </row>
        <row r="3027">
          <cell r="A3027" t="str">
            <v>Ignore</v>
          </cell>
          <cell r="B3027">
            <v>1.6462709999999998E-2</v>
          </cell>
          <cell r="I3027">
            <v>210014</v>
          </cell>
        </row>
        <row r="3028">
          <cell r="A3028" t="str">
            <v>Ignore</v>
          </cell>
          <cell r="B3028">
            <v>2.3678497E-2</v>
          </cell>
          <cell r="I3028">
            <v>210015</v>
          </cell>
        </row>
        <row r="3029">
          <cell r="A3029" t="str">
            <v>Ignore</v>
          </cell>
          <cell r="B3029">
            <v>-0.49076908299999999</v>
          </cell>
          <cell r="I3029">
            <v>210030</v>
          </cell>
        </row>
        <row r="3030">
          <cell r="A3030" t="str">
            <v>Ignore</v>
          </cell>
          <cell r="B3030">
            <v>0.48332849799999994</v>
          </cell>
          <cell r="I3030">
            <v>210032</v>
          </cell>
        </row>
        <row r="3031">
          <cell r="A3031" t="str">
            <v>Ignore</v>
          </cell>
          <cell r="B3031">
            <v>0</v>
          </cell>
          <cell r="I3031">
            <v>220017</v>
          </cell>
        </row>
        <row r="3032">
          <cell r="A3032" t="str">
            <v>Ignore</v>
          </cell>
          <cell r="B3032">
            <v>0</v>
          </cell>
          <cell r="I3032">
            <v>225000</v>
          </cell>
        </row>
        <row r="3033">
          <cell r="A3033" t="str">
            <v>Ignore</v>
          </cell>
          <cell r="B3033">
            <v>0</v>
          </cell>
          <cell r="I3033">
            <v>225001</v>
          </cell>
        </row>
        <row r="3034">
          <cell r="A3034" t="str">
            <v>Ignore</v>
          </cell>
          <cell r="B3034">
            <v>-5.0146080000000072E-3</v>
          </cell>
          <cell r="I3034">
            <v>225100</v>
          </cell>
        </row>
        <row r="3035">
          <cell r="A3035" t="str">
            <v>Ignore</v>
          </cell>
          <cell r="B3035">
            <v>-6.177251099999994E-2</v>
          </cell>
          <cell r="I3035">
            <v>225103</v>
          </cell>
        </row>
        <row r="3036">
          <cell r="A3036" t="str">
            <v>Ignore</v>
          </cell>
          <cell r="B3036">
            <v>1.0109400000000024E-4</v>
          </cell>
          <cell r="I3036">
            <v>245000</v>
          </cell>
        </row>
        <row r="3037">
          <cell r="A3037" t="str">
            <v>Ignore</v>
          </cell>
          <cell r="B3037">
            <v>5.9459999999999919E-6</v>
          </cell>
          <cell r="I3037">
            <v>255003</v>
          </cell>
        </row>
        <row r="3038">
          <cell r="A3038" t="str">
            <v>Ignore</v>
          </cell>
          <cell r="B3038">
            <v>2.7355999999999999E-3</v>
          </cell>
          <cell r="I3038">
            <v>255046</v>
          </cell>
        </row>
        <row r="3039">
          <cell r="A3039" t="str">
            <v>Ignore</v>
          </cell>
          <cell r="B3039">
            <v>0</v>
          </cell>
          <cell r="I3039">
            <v>255062</v>
          </cell>
        </row>
        <row r="3040">
          <cell r="A3040" t="str">
            <v>Ignore</v>
          </cell>
          <cell r="B3040">
            <v>6.326999999999998E-6</v>
          </cell>
          <cell r="I3040">
            <v>255074</v>
          </cell>
        </row>
        <row r="3041">
          <cell r="A3041" t="str">
            <v>Ignore</v>
          </cell>
          <cell r="B3041">
            <v>6.326999999999998E-6</v>
          </cell>
          <cell r="I3041">
            <v>255075</v>
          </cell>
        </row>
        <row r="3042">
          <cell r="A3042" t="str">
            <v>Ignore</v>
          </cell>
          <cell r="B3042">
            <v>-2.2372299999999994E-4</v>
          </cell>
          <cell r="I3042">
            <v>255076</v>
          </cell>
        </row>
        <row r="3043">
          <cell r="A3043" t="str">
            <v>Ignore</v>
          </cell>
          <cell r="B3043">
            <v>1.007179999999993E-4</v>
          </cell>
          <cell r="I3043">
            <v>255077</v>
          </cell>
        </row>
        <row r="3044">
          <cell r="A3044" t="str">
            <v>Ignore</v>
          </cell>
          <cell r="B3044">
            <v>1.007179999999993E-4</v>
          </cell>
          <cell r="I3044">
            <v>255078</v>
          </cell>
        </row>
        <row r="3045">
          <cell r="A3045" t="str">
            <v>Ignore</v>
          </cell>
          <cell r="B3045">
            <v>1.9394999999999983E-5</v>
          </cell>
          <cell r="I3045">
            <v>255091</v>
          </cell>
        </row>
        <row r="3046">
          <cell r="A3046" t="str">
            <v>Ignore</v>
          </cell>
          <cell r="B3046">
            <v>0</v>
          </cell>
          <cell r="I3046">
            <v>255099</v>
          </cell>
        </row>
        <row r="3047">
          <cell r="A3047" t="str">
            <v>Ignore</v>
          </cell>
          <cell r="B3047">
            <v>-1.2370799999999999E-4</v>
          </cell>
          <cell r="I3047">
            <v>261002</v>
          </cell>
        </row>
        <row r="3048">
          <cell r="A3048" t="str">
            <v>Ignore</v>
          </cell>
          <cell r="B3048">
            <v>-2.2654899999999999E-4</v>
          </cell>
          <cell r="I3048">
            <v>261003</v>
          </cell>
        </row>
        <row r="3049">
          <cell r="A3049" t="str">
            <v>Ignore</v>
          </cell>
          <cell r="B3049">
            <v>-1.6570799999999998E-4</v>
          </cell>
          <cell r="I3049">
            <v>261004</v>
          </cell>
        </row>
        <row r="3050">
          <cell r="A3050" t="str">
            <v>Ignore</v>
          </cell>
          <cell r="B3050">
            <v>-6.9353700000000004E-4</v>
          </cell>
          <cell r="I3050">
            <v>261005</v>
          </cell>
        </row>
        <row r="3051">
          <cell r="A3051" t="str">
            <v>Ignore</v>
          </cell>
          <cell r="B3051">
            <v>-8.7848119999999995E-3</v>
          </cell>
          <cell r="I3051">
            <v>261007</v>
          </cell>
        </row>
        <row r="3052">
          <cell r="A3052" t="str">
            <v>Ignore</v>
          </cell>
          <cell r="B3052">
            <v>-4.2180500000000003E-4</v>
          </cell>
          <cell r="I3052">
            <v>261009</v>
          </cell>
        </row>
        <row r="3053">
          <cell r="A3053" t="str">
            <v>Ignore</v>
          </cell>
          <cell r="B3053">
            <v>-8.5458899999999989E-4</v>
          </cell>
          <cell r="I3053">
            <v>261010</v>
          </cell>
        </row>
        <row r="3054">
          <cell r="A3054" t="str">
            <v>Ignore</v>
          </cell>
          <cell r="B3054">
            <v>-1.9853409999999998E-3</v>
          </cell>
          <cell r="I3054">
            <v>261011</v>
          </cell>
        </row>
        <row r="3055">
          <cell r="A3055" t="str">
            <v>Ignore</v>
          </cell>
          <cell r="B3055">
            <v>-1.8988990000000001E-3</v>
          </cell>
          <cell r="I3055">
            <v>261016</v>
          </cell>
        </row>
        <row r="3056">
          <cell r="A3056" t="str">
            <v>Ignore</v>
          </cell>
          <cell r="B3056">
            <v>-6.4906999999999996E-4</v>
          </cell>
          <cell r="I3056">
            <v>261017</v>
          </cell>
        </row>
        <row r="3057">
          <cell r="A3057" t="str">
            <v>Ignore</v>
          </cell>
          <cell r="B3057">
            <v>3.1768651380000001</v>
          </cell>
          <cell r="I3057">
            <v>500016</v>
          </cell>
        </row>
        <row r="3058">
          <cell r="A3058" t="str">
            <v>Ignore</v>
          </cell>
          <cell r="B3058">
            <v>0.44039204199999998</v>
          </cell>
          <cell r="I3058">
            <v>500019</v>
          </cell>
        </row>
        <row r="3059">
          <cell r="A3059" t="str">
            <v>Ignore</v>
          </cell>
          <cell r="B3059">
            <v>-0.140541629</v>
          </cell>
          <cell r="I3059">
            <v>500026</v>
          </cell>
        </row>
        <row r="3060">
          <cell r="A3060" t="str">
            <v>Ignore</v>
          </cell>
          <cell r="B3060">
            <v>-8.9353839999999993E-3</v>
          </cell>
          <cell r="I3060">
            <v>500029</v>
          </cell>
        </row>
        <row r="3061">
          <cell r="A3061" t="str">
            <v>Ignore</v>
          </cell>
          <cell r="B3061">
            <v>2.082098835</v>
          </cell>
          <cell r="I3061">
            <v>505016</v>
          </cell>
        </row>
        <row r="3062">
          <cell r="A3062" t="str">
            <v>Ignore</v>
          </cell>
          <cell r="B3062">
            <v>0.29137603699999998</v>
          </cell>
          <cell r="I3062">
            <v>505019</v>
          </cell>
        </row>
        <row r="3063">
          <cell r="A3063" t="str">
            <v>Ignore</v>
          </cell>
          <cell r="B3063">
            <v>-0.12250350699999998</v>
          </cell>
          <cell r="I3063">
            <v>505026</v>
          </cell>
        </row>
        <row r="3064">
          <cell r="A3064" t="str">
            <v>Ignore</v>
          </cell>
          <cell r="B3064">
            <v>-9.3342189999999995E-3</v>
          </cell>
          <cell r="I3064">
            <v>505029</v>
          </cell>
        </row>
        <row r="3065">
          <cell r="A3065" t="str">
            <v>Ignore</v>
          </cell>
          <cell r="B3065">
            <v>0.214030421</v>
          </cell>
          <cell r="I3065">
            <v>510016</v>
          </cell>
        </row>
        <row r="3066">
          <cell r="A3066" t="str">
            <v>Ignore</v>
          </cell>
          <cell r="B3066">
            <v>3.0246917999999998E-2</v>
          </cell>
          <cell r="I3066">
            <v>510019</v>
          </cell>
        </row>
        <row r="3067">
          <cell r="A3067" t="str">
            <v>Ignore</v>
          </cell>
          <cell r="B3067">
            <v>9.6816729999999983E-3</v>
          </cell>
          <cell r="I3067">
            <v>510026</v>
          </cell>
        </row>
        <row r="3068">
          <cell r="A3068" t="str">
            <v>Ignore</v>
          </cell>
          <cell r="B3068">
            <v>2.0593529999999999E-3</v>
          </cell>
          <cell r="I3068">
            <v>510029</v>
          </cell>
        </row>
        <row r="3069">
          <cell r="A3069" t="str">
            <v>Ignore</v>
          </cell>
          <cell r="B3069">
            <v>0</v>
          </cell>
          <cell r="I3069">
            <v>515001</v>
          </cell>
        </row>
        <row r="3070">
          <cell r="A3070" t="str">
            <v>Ignore</v>
          </cell>
          <cell r="B3070">
            <v>0</v>
          </cell>
          <cell r="I3070">
            <v>515002</v>
          </cell>
        </row>
        <row r="3071">
          <cell r="A3071" t="str">
            <v>Ignore</v>
          </cell>
          <cell r="B3071">
            <v>0</v>
          </cell>
          <cell r="I3071">
            <v>515116</v>
          </cell>
        </row>
        <row r="3072">
          <cell r="A3072" t="str">
            <v>Ignore</v>
          </cell>
          <cell r="B3072">
            <v>0</v>
          </cell>
          <cell r="I3072">
            <v>515119</v>
          </cell>
        </row>
        <row r="3073">
          <cell r="A3073" t="str">
            <v>Ignore</v>
          </cell>
          <cell r="B3073">
            <v>0</v>
          </cell>
          <cell r="I3073">
            <v>515126</v>
          </cell>
        </row>
        <row r="3074">
          <cell r="A3074" t="str">
            <v>Ignore</v>
          </cell>
          <cell r="B3074">
            <v>0</v>
          </cell>
          <cell r="I3074">
            <v>515129</v>
          </cell>
        </row>
        <row r="3075">
          <cell r="A3075" t="str">
            <v>Ignore</v>
          </cell>
          <cell r="B3075">
            <v>0</v>
          </cell>
          <cell r="I3075">
            <v>515216</v>
          </cell>
        </row>
        <row r="3076">
          <cell r="A3076" t="str">
            <v>Ignore</v>
          </cell>
          <cell r="B3076">
            <v>0</v>
          </cell>
          <cell r="I3076">
            <v>515219</v>
          </cell>
        </row>
        <row r="3077">
          <cell r="A3077" t="str">
            <v>Ignore</v>
          </cell>
          <cell r="B3077">
            <v>0</v>
          </cell>
          <cell r="I3077">
            <v>515226</v>
          </cell>
        </row>
        <row r="3078">
          <cell r="A3078" t="str">
            <v>Ignore</v>
          </cell>
          <cell r="B3078">
            <v>0</v>
          </cell>
          <cell r="I3078">
            <v>515229</v>
          </cell>
        </row>
        <row r="3079">
          <cell r="A3079" t="str">
            <v>Ignore</v>
          </cell>
          <cell r="B3079">
            <v>0</v>
          </cell>
          <cell r="I3079">
            <v>515501</v>
          </cell>
        </row>
        <row r="3080">
          <cell r="A3080" t="str">
            <v>Ignore</v>
          </cell>
          <cell r="B3080">
            <v>0</v>
          </cell>
          <cell r="I3080">
            <v>515502</v>
          </cell>
        </row>
        <row r="3081">
          <cell r="A3081" t="str">
            <v>Dividend</v>
          </cell>
          <cell r="B3081">
            <v>-1.0151566249999999</v>
          </cell>
          <cell r="I3081">
            <v>700101</v>
          </cell>
        </row>
        <row r="3082">
          <cell r="A3082" t="str">
            <v>Interest</v>
          </cell>
          <cell r="B3082">
            <v>-5.0333100000000009E-4</v>
          </cell>
          <cell r="I3082">
            <v>705196</v>
          </cell>
        </row>
        <row r="3083">
          <cell r="A3083" t="str">
            <v>Interest</v>
          </cell>
          <cell r="B3083">
            <v>-3.6959328999999999E-2</v>
          </cell>
          <cell r="I3083">
            <v>710117</v>
          </cell>
        </row>
        <row r="3084">
          <cell r="A3084" t="str">
            <v>Profit/(loss) on sale/redemption of investments (other than inter-scheme transfer)</v>
          </cell>
          <cell r="B3084">
            <v>-2.1651253210000001</v>
          </cell>
          <cell r="I3084">
            <v>715101</v>
          </cell>
        </row>
        <row r="3085">
          <cell r="A3085" t="str">
            <v>~Other income (indicating nature)</v>
          </cell>
          <cell r="B3085">
            <v>-9.1599730000000001E-3</v>
          </cell>
          <cell r="I3085">
            <v>745000</v>
          </cell>
        </row>
        <row r="3086">
          <cell r="A3086" t="str">
            <v>~Other income (indicating nature)</v>
          </cell>
          <cell r="B3086">
            <v>4.8E-8</v>
          </cell>
          <cell r="I3086">
            <v>750100</v>
          </cell>
        </row>
        <row r="3087">
          <cell r="A3087" t="str">
            <v>~Other income (indicating nature)</v>
          </cell>
          <cell r="B3087">
            <v>5.2220000000000001E-4</v>
          </cell>
          <cell r="I3087">
            <v>750116</v>
          </cell>
        </row>
        <row r="3088">
          <cell r="A3088" t="str">
            <v>~Other income (indicating nature)</v>
          </cell>
          <cell r="B3088">
            <v>-5.2220000000000001E-4</v>
          </cell>
          <cell r="I3088">
            <v>750119</v>
          </cell>
        </row>
        <row r="3089">
          <cell r="A3089" t="str">
            <v>~Other income (indicating nature)</v>
          </cell>
          <cell r="B3089">
            <v>3.9999999999999998E-7</v>
          </cell>
          <cell r="I3089">
            <v>750126</v>
          </cell>
        </row>
        <row r="3090">
          <cell r="A3090" t="str">
            <v>~Other income (indicating nature)</v>
          </cell>
          <cell r="B3090">
            <v>-3.9999999999999998E-7</v>
          </cell>
          <cell r="I3090">
            <v>750129</v>
          </cell>
        </row>
        <row r="3091">
          <cell r="A3091" t="str">
            <v>Ignore</v>
          </cell>
          <cell r="B3091">
            <v>2.998526944</v>
          </cell>
          <cell r="I3091">
            <v>780101</v>
          </cell>
        </row>
        <row r="3092">
          <cell r="A3092" t="str">
            <v>Management fees</v>
          </cell>
          <cell r="B3092">
            <v>0.45958594400000002</v>
          </cell>
          <cell r="I3092">
            <v>800116</v>
          </cell>
        </row>
        <row r="3093">
          <cell r="A3093" t="str">
            <v>Management fees</v>
          </cell>
          <cell r="B3093">
            <v>2.9719179999999998E-2</v>
          </cell>
          <cell r="I3093">
            <v>800119</v>
          </cell>
        </row>
        <row r="3094">
          <cell r="A3094" t="str">
            <v>Management fees</v>
          </cell>
          <cell r="B3094">
            <v>2.1414771999999999E-2</v>
          </cell>
          <cell r="I3094">
            <v>800126</v>
          </cell>
        </row>
        <row r="3095">
          <cell r="A3095" t="str">
            <v>Management fees</v>
          </cell>
          <cell r="B3095">
            <v>6.0081539999999999E-3</v>
          </cell>
          <cell r="I3095">
            <v>800129</v>
          </cell>
        </row>
        <row r="3096">
          <cell r="A3096" t="str">
            <v>Service Tax on Management Fees</v>
          </cell>
          <cell r="B3096">
            <v>4.1362731E-2</v>
          </cell>
          <cell r="I3096">
            <v>807116</v>
          </cell>
        </row>
        <row r="3097">
          <cell r="A3097" t="str">
            <v>Service Tax on Management Fees</v>
          </cell>
          <cell r="B3097">
            <v>2.6747229999999999E-3</v>
          </cell>
          <cell r="I3097">
            <v>807119</v>
          </cell>
        </row>
        <row r="3098">
          <cell r="A3098" t="str">
            <v>Service Tax on Management Fees</v>
          </cell>
          <cell r="B3098">
            <v>1.9273249999999999E-3</v>
          </cell>
          <cell r="I3098">
            <v>807126</v>
          </cell>
        </row>
        <row r="3099">
          <cell r="A3099" t="str">
            <v>Service Tax on Management Fees</v>
          </cell>
          <cell r="B3099">
            <v>5.4073500000000009E-4</v>
          </cell>
          <cell r="I3099">
            <v>807129</v>
          </cell>
        </row>
        <row r="3100">
          <cell r="A3100" t="str">
            <v>Service Tax on Management Fees</v>
          </cell>
          <cell r="B3100">
            <v>4.1362731E-2</v>
          </cell>
          <cell r="I3100">
            <v>808116</v>
          </cell>
        </row>
        <row r="3101">
          <cell r="A3101" t="str">
            <v>Service Tax on Management Fees</v>
          </cell>
          <cell r="B3101">
            <v>2.6747229999999999E-3</v>
          </cell>
          <cell r="I3101">
            <v>808119</v>
          </cell>
        </row>
        <row r="3102">
          <cell r="A3102" t="str">
            <v>Service Tax on Management Fees</v>
          </cell>
          <cell r="B3102">
            <v>1.9273249999999999E-3</v>
          </cell>
          <cell r="I3102">
            <v>808126</v>
          </cell>
        </row>
        <row r="3103">
          <cell r="A3103" t="str">
            <v>Service Tax on Management Fees</v>
          </cell>
          <cell r="B3103">
            <v>5.4073500000000009E-4</v>
          </cell>
          <cell r="I3103">
            <v>808129</v>
          </cell>
        </row>
        <row r="3104">
          <cell r="A3104" t="str">
            <v>Trustee fees</v>
          </cell>
          <cell r="B3104">
            <v>3.9681610000000004E-3</v>
          </cell>
          <cell r="I3104">
            <v>810116</v>
          </cell>
        </row>
        <row r="3105">
          <cell r="A3105" t="str">
            <v>Trustee fees</v>
          </cell>
          <cell r="B3105">
            <v>2.5660400000000001E-4</v>
          </cell>
          <cell r="I3105">
            <v>810119</v>
          </cell>
        </row>
        <row r="3106">
          <cell r="A3106" t="str">
            <v>Trustee fees</v>
          </cell>
          <cell r="B3106">
            <v>1.8489600000000001E-4</v>
          </cell>
          <cell r="I3106">
            <v>810126</v>
          </cell>
        </row>
        <row r="3107">
          <cell r="A3107" t="str">
            <v>Trustee fees</v>
          </cell>
          <cell r="B3107">
            <v>5.1878999999999996E-5</v>
          </cell>
          <cell r="I3107">
            <v>810129</v>
          </cell>
        </row>
        <row r="3108">
          <cell r="A3108" t="str">
            <v>Total recurring expenses (including 6.1 and 6.2)</v>
          </cell>
          <cell r="B3108">
            <v>0.40426619900000005</v>
          </cell>
          <cell r="I3108">
            <v>815001</v>
          </cell>
        </row>
        <row r="3109">
          <cell r="A3109" t="str">
            <v>Total recurring expenses (including 6.1 and 6.2)</v>
          </cell>
          <cell r="B3109">
            <v>6.9353700000000004E-4</v>
          </cell>
          <cell r="I3109">
            <v>820100</v>
          </cell>
        </row>
        <row r="3110">
          <cell r="A3110" t="str">
            <v>Total recurring expenses (including 6.1 and 6.2)</v>
          </cell>
          <cell r="B3110">
            <v>5.9513109999999999E-3</v>
          </cell>
          <cell r="I3110">
            <v>825100</v>
          </cell>
        </row>
        <row r="3111">
          <cell r="A3111" t="str">
            <v>Total recurring expenses (including 6.1 and 6.2)</v>
          </cell>
          <cell r="B3111">
            <v>1.70582E-3</v>
          </cell>
          <cell r="I3111">
            <v>830000</v>
          </cell>
        </row>
        <row r="3112">
          <cell r="A3112" t="str">
            <v>Total recurring expenses (including 6.1 and 6.2)</v>
          </cell>
          <cell r="B3112">
            <v>1.175808E-3</v>
          </cell>
          <cell r="I3112">
            <v>830001</v>
          </cell>
        </row>
        <row r="3113">
          <cell r="A3113" t="str">
            <v>Total recurring expenses (including 6.1 and 6.2)</v>
          </cell>
          <cell r="B3113">
            <v>5.5943058000000011E-2</v>
          </cell>
          <cell r="I3113">
            <v>835003</v>
          </cell>
        </row>
        <row r="3114">
          <cell r="A3114" t="str">
            <v>Total recurring expenses (including 6.1 and 6.2)</v>
          </cell>
          <cell r="B3114">
            <v>7.9363100000000002E-3</v>
          </cell>
          <cell r="I3114">
            <v>845116</v>
          </cell>
        </row>
        <row r="3115">
          <cell r="A3115" t="str">
            <v>Total recurring expenses (including 6.1 and 6.2)</v>
          </cell>
          <cell r="B3115">
            <v>5.1319799999999997E-4</v>
          </cell>
          <cell r="I3115">
            <v>845119</v>
          </cell>
        </row>
        <row r="3116">
          <cell r="A3116" t="str">
            <v>Total recurring expenses (including 6.1 and 6.2)</v>
          </cell>
          <cell r="B3116">
            <v>3.6980800000000001E-4</v>
          </cell>
          <cell r="I3116">
            <v>845126</v>
          </cell>
        </row>
        <row r="3117">
          <cell r="A3117" t="str">
            <v>Total recurring expenses (including 6.1 and 6.2)</v>
          </cell>
          <cell r="B3117">
            <v>1.0374600000000001E-4</v>
          </cell>
          <cell r="I3117">
            <v>845129</v>
          </cell>
        </row>
        <row r="3118">
          <cell r="A3118" t="str">
            <v>Total recurring expenses (including 6.1 and 6.2)</v>
          </cell>
          <cell r="B3118">
            <v>7.1219199999999995E-3</v>
          </cell>
          <cell r="I3118">
            <v>850002</v>
          </cell>
        </row>
        <row r="3119">
          <cell r="A3119" t="str">
            <v>Total recurring expenses (including 6.1 and 6.2)</v>
          </cell>
          <cell r="B3119">
            <v>1.072101E-3</v>
          </cell>
          <cell r="I3119">
            <v>850003</v>
          </cell>
        </row>
        <row r="3120">
          <cell r="A3120" t="str">
            <v>Total recurring expenses (including 6.1 and 6.2)</v>
          </cell>
          <cell r="B3120">
            <v>7.7815600000000001E-4</v>
          </cell>
          <cell r="I3120">
            <v>850004</v>
          </cell>
        </row>
        <row r="3121">
          <cell r="A3121" t="str">
            <v>Total recurring expenses (including 6.1 and 6.2)</v>
          </cell>
          <cell r="B3121">
            <v>-0.48332849799999994</v>
          </cell>
          <cell r="I3121">
            <v>850032</v>
          </cell>
        </row>
        <row r="3122">
          <cell r="A3122" t="str">
            <v>Total recurring expenses (including 6.1 and 6.2)</v>
          </cell>
          <cell r="B3122">
            <v>2.1925029999999997E-3</v>
          </cell>
          <cell r="I3122">
            <v>850037</v>
          </cell>
        </row>
        <row r="3123">
          <cell r="A3123" t="str">
            <v>Total recurring expenses (including 6.1 and 6.2)</v>
          </cell>
          <cell r="B3123">
            <v>2.428085E-3</v>
          </cell>
          <cell r="I3123">
            <v>850040</v>
          </cell>
        </row>
        <row r="3124">
          <cell r="A3124" t="str">
            <v>Total recurring expenses (including 6.1 and 6.2)</v>
          </cell>
          <cell r="B3124">
            <v>-1.8490764999999999E-2</v>
          </cell>
          <cell r="I3124">
            <v>850126</v>
          </cell>
        </row>
        <row r="3125">
          <cell r="A3125" t="str">
            <v>Total recurring expenses (including 6.1 and 6.2)</v>
          </cell>
          <cell r="B3125">
            <v>-5.1877319999999996E-3</v>
          </cell>
          <cell r="I3125">
            <v>850129</v>
          </cell>
        </row>
        <row r="3126">
          <cell r="A3126" t="str">
            <v>Total recurring expenses (including 6.1 and 6.2)</v>
          </cell>
          <cell r="B3126">
            <v>1.2377592E-2</v>
          </cell>
          <cell r="I3126">
            <v>850316</v>
          </cell>
        </row>
        <row r="3127">
          <cell r="A3127" t="str">
            <v>Total recurring expenses (including 6.1 and 6.2)</v>
          </cell>
          <cell r="B3127">
            <v>8.0787799999999994E-4</v>
          </cell>
          <cell r="I3127">
            <v>850319</v>
          </cell>
        </row>
        <row r="3128">
          <cell r="A3128" t="str">
            <v>Total recurring expenses (including 6.1 and 6.2)</v>
          </cell>
          <cell r="B3128">
            <v>-2.0629732999999997E-2</v>
          </cell>
          <cell r="I3128">
            <v>850501</v>
          </cell>
        </row>
        <row r="3129">
          <cell r="A3129" t="str">
            <v>Total recurring expenses (including 6.1 and 6.2)</v>
          </cell>
          <cell r="B3129">
            <v>0.43649760900000001</v>
          </cell>
          <cell r="I3129">
            <v>855116</v>
          </cell>
        </row>
        <row r="3130">
          <cell r="A3130" t="str">
            <v>Total recurring expenses (including 6.1 and 6.2)</v>
          </cell>
          <cell r="B3130">
            <v>2.8225978999999998E-2</v>
          </cell>
          <cell r="I3130">
            <v>855119</v>
          </cell>
        </row>
        <row r="3131">
          <cell r="A3131" t="str">
            <v>Total recurring expenses (including 6.1 and 6.2)</v>
          </cell>
          <cell r="B3131">
            <v>2.0339139000000003E-2</v>
          </cell>
          <cell r="I3131">
            <v>855126</v>
          </cell>
        </row>
        <row r="3132">
          <cell r="A3132" t="str">
            <v>Total recurring expenses (including 6.1 and 6.2)</v>
          </cell>
          <cell r="B3132">
            <v>5.7063560000000001E-3</v>
          </cell>
          <cell r="I3132">
            <v>855129</v>
          </cell>
        </row>
        <row r="3133">
          <cell r="A3133" t="str">
            <v>Profit/(loss) on sale/redemption of investments (other than inter-scheme transfer)</v>
          </cell>
          <cell r="B3133">
            <v>0</v>
          </cell>
          <cell r="I3133">
            <v>885101</v>
          </cell>
        </row>
        <row r="3134">
          <cell r="A3134" t="str">
            <v>Ignore</v>
          </cell>
          <cell r="B3134">
            <v>-6.0061287960000005</v>
          </cell>
          <cell r="I3134">
            <v>100001</v>
          </cell>
        </row>
        <row r="3135">
          <cell r="A3135" t="str">
            <v>Ignore</v>
          </cell>
          <cell r="B3135">
            <v>-0.69476052899999619</v>
          </cell>
          <cell r="I3135">
            <v>105017</v>
          </cell>
        </row>
        <row r="3136">
          <cell r="A3136" t="str">
            <v>Ignore</v>
          </cell>
          <cell r="B3136">
            <v>-3.9174631840000003</v>
          </cell>
          <cell r="I3136">
            <v>120101</v>
          </cell>
        </row>
        <row r="3137">
          <cell r="A3137" t="str">
            <v>Ignore</v>
          </cell>
          <cell r="B3137">
            <v>-2.6872599999904634E-4</v>
          </cell>
          <cell r="I3137">
            <v>125100</v>
          </cell>
        </row>
        <row r="3138">
          <cell r="A3138" t="str">
            <v>Ignore</v>
          </cell>
          <cell r="B3138">
            <v>0</v>
          </cell>
          <cell r="I3138">
            <v>126123</v>
          </cell>
        </row>
        <row r="3139">
          <cell r="A3139" t="str">
            <v>Ignore</v>
          </cell>
          <cell r="B3139">
            <v>0</v>
          </cell>
          <cell r="I3139">
            <v>126133</v>
          </cell>
        </row>
        <row r="3140">
          <cell r="A3140" t="str">
            <v>Ignore</v>
          </cell>
          <cell r="B3140">
            <v>0</v>
          </cell>
          <cell r="I3140">
            <v>126134</v>
          </cell>
        </row>
        <row r="3141">
          <cell r="A3141" t="str">
            <v>Ignore</v>
          </cell>
          <cell r="B3141">
            <v>0</v>
          </cell>
          <cell r="I3141">
            <v>126164</v>
          </cell>
        </row>
        <row r="3142">
          <cell r="A3142" t="str">
            <v>Ignore</v>
          </cell>
          <cell r="B3142">
            <v>0</v>
          </cell>
          <cell r="I3142">
            <v>126254</v>
          </cell>
        </row>
        <row r="3143">
          <cell r="A3143" t="str">
            <v>Ignore</v>
          </cell>
          <cell r="B3143">
            <v>0</v>
          </cell>
          <cell r="I3143">
            <v>127144</v>
          </cell>
        </row>
        <row r="3144">
          <cell r="A3144" t="str">
            <v>Ignore</v>
          </cell>
          <cell r="B3144">
            <v>0</v>
          </cell>
          <cell r="I3144">
            <v>130000</v>
          </cell>
        </row>
        <row r="3145">
          <cell r="A3145" t="str">
            <v>Ignore</v>
          </cell>
          <cell r="B3145">
            <v>0</v>
          </cell>
          <cell r="I3145">
            <v>130001</v>
          </cell>
        </row>
        <row r="3146">
          <cell r="A3146" t="str">
            <v>Ignore</v>
          </cell>
          <cell r="B3146">
            <v>-0.11318973999999984</v>
          </cell>
          <cell r="I3146">
            <v>130100</v>
          </cell>
        </row>
        <row r="3147">
          <cell r="A3147" t="str">
            <v>Ignore</v>
          </cell>
          <cell r="B3147">
            <v>0</v>
          </cell>
          <cell r="I3147">
            <v>130101</v>
          </cell>
        </row>
        <row r="3148">
          <cell r="A3148" t="str">
            <v>Ignore</v>
          </cell>
          <cell r="B3148">
            <v>0</v>
          </cell>
          <cell r="I3148">
            <v>140001</v>
          </cell>
        </row>
        <row r="3149">
          <cell r="A3149" t="str">
            <v>Ignore</v>
          </cell>
          <cell r="B3149">
            <v>-1.2813E-2</v>
          </cell>
          <cell r="I3149">
            <v>145001</v>
          </cell>
        </row>
        <row r="3150">
          <cell r="A3150" t="str">
            <v>Ignore</v>
          </cell>
          <cell r="B3150">
            <v>-8.9167999999999997E-5</v>
          </cell>
          <cell r="I3150">
            <v>145017</v>
          </cell>
        </row>
        <row r="3151">
          <cell r="A3151" t="str">
            <v>Ignore</v>
          </cell>
          <cell r="B3151">
            <v>0</v>
          </cell>
          <cell r="I3151">
            <v>155000</v>
          </cell>
        </row>
        <row r="3152">
          <cell r="A3152" t="str">
            <v>Ignore</v>
          </cell>
          <cell r="B3152">
            <v>0</v>
          </cell>
          <cell r="I3152">
            <v>160031</v>
          </cell>
        </row>
        <row r="3153">
          <cell r="A3153" t="str">
            <v>Ignore</v>
          </cell>
          <cell r="B3153">
            <v>7.4999999999999997E-3</v>
          </cell>
          <cell r="I3153">
            <v>165016</v>
          </cell>
        </row>
        <row r="3154">
          <cell r="A3154" t="str">
            <v>Ignore</v>
          </cell>
          <cell r="B3154">
            <v>0</v>
          </cell>
          <cell r="I3154">
            <v>165099</v>
          </cell>
        </row>
        <row r="3155">
          <cell r="A3155" t="str">
            <v>Ignore</v>
          </cell>
          <cell r="B3155">
            <v>1.272914000000013E-3</v>
          </cell>
          <cell r="I3155">
            <v>200000</v>
          </cell>
        </row>
        <row r="3156">
          <cell r="A3156" t="str">
            <v>Ignore</v>
          </cell>
          <cell r="B3156">
            <v>7.5118000000000035E-5</v>
          </cell>
          <cell r="I3156">
            <v>205000</v>
          </cell>
        </row>
        <row r="3157">
          <cell r="A3157" t="str">
            <v>Ignore</v>
          </cell>
          <cell r="B3157">
            <v>-3.2500000000000001E-7</v>
          </cell>
          <cell r="I3157">
            <v>210005</v>
          </cell>
        </row>
        <row r="3158">
          <cell r="A3158" t="str">
            <v>Ignore</v>
          </cell>
          <cell r="B3158">
            <v>1.4961152999999996E-2</v>
          </cell>
          <cell r="I3158">
            <v>210014</v>
          </cell>
        </row>
        <row r="3159">
          <cell r="A3159" t="str">
            <v>Ignore</v>
          </cell>
          <cell r="B3159">
            <v>3.8959146E-2</v>
          </cell>
          <cell r="I3159">
            <v>210015</v>
          </cell>
        </row>
        <row r="3160">
          <cell r="A3160" t="str">
            <v>Ignore</v>
          </cell>
          <cell r="B3160">
            <v>-0.36603300999999999</v>
          </cell>
          <cell r="I3160">
            <v>210030</v>
          </cell>
        </row>
        <row r="3161">
          <cell r="A3161" t="str">
            <v>Ignore</v>
          </cell>
          <cell r="B3161">
            <v>0.335781991</v>
          </cell>
          <cell r="I3161">
            <v>210032</v>
          </cell>
        </row>
        <row r="3162">
          <cell r="A3162" t="str">
            <v>Ignore</v>
          </cell>
          <cell r="B3162">
            <v>0</v>
          </cell>
          <cell r="I3162">
            <v>220017</v>
          </cell>
        </row>
        <row r="3163">
          <cell r="A3163" t="str">
            <v>Ignore</v>
          </cell>
          <cell r="B3163">
            <v>0</v>
          </cell>
          <cell r="I3163">
            <v>225000</v>
          </cell>
        </row>
        <row r="3164">
          <cell r="A3164" t="str">
            <v>Ignore</v>
          </cell>
          <cell r="B3164">
            <v>0</v>
          </cell>
          <cell r="I3164">
            <v>225001</v>
          </cell>
        </row>
        <row r="3165">
          <cell r="A3165" t="str">
            <v>Ignore</v>
          </cell>
          <cell r="B3165">
            <v>6.3153150000000375E-3</v>
          </cell>
          <cell r="I3165">
            <v>225100</v>
          </cell>
        </row>
        <row r="3166">
          <cell r="A3166" t="str">
            <v>Ignore</v>
          </cell>
          <cell r="B3166">
            <v>3.1491960999999943E-2</v>
          </cell>
          <cell r="I3166">
            <v>225103</v>
          </cell>
        </row>
        <row r="3167">
          <cell r="A3167" t="str">
            <v>Ignore</v>
          </cell>
          <cell r="B3167">
            <v>1.5024300000000002E-4</v>
          </cell>
          <cell r="I3167">
            <v>245000</v>
          </cell>
        </row>
        <row r="3168">
          <cell r="A3168" t="str">
            <v>Ignore</v>
          </cell>
          <cell r="B3168">
            <v>1.2684999999999991E-5</v>
          </cell>
          <cell r="I3168">
            <v>255003</v>
          </cell>
        </row>
        <row r="3169">
          <cell r="A3169" t="str">
            <v>Ignore</v>
          </cell>
          <cell r="B3169">
            <v>5.0000000000000002E-5</v>
          </cell>
          <cell r="I3169">
            <v>255015</v>
          </cell>
        </row>
        <row r="3170">
          <cell r="A3170" t="str">
            <v>Ignore</v>
          </cell>
          <cell r="B3170">
            <v>7.7368999999999997E-3</v>
          </cell>
          <cell r="I3170">
            <v>255046</v>
          </cell>
        </row>
        <row r="3171">
          <cell r="A3171" t="str">
            <v>Ignore</v>
          </cell>
          <cell r="B3171">
            <v>0</v>
          </cell>
          <cell r="I3171">
            <v>255062</v>
          </cell>
        </row>
        <row r="3172">
          <cell r="A3172" t="str">
            <v>Ignore</v>
          </cell>
          <cell r="B3172">
            <v>8.4830000000000152E-6</v>
          </cell>
          <cell r="I3172">
            <v>255074</v>
          </cell>
        </row>
        <row r="3173">
          <cell r="A3173" t="str">
            <v>Ignore</v>
          </cell>
          <cell r="B3173">
            <v>8.4830000000000152E-6</v>
          </cell>
          <cell r="I3173">
            <v>255075</v>
          </cell>
        </row>
        <row r="3174">
          <cell r="A3174" t="str">
            <v>Ignore</v>
          </cell>
          <cell r="B3174">
            <v>9.0207000000000148E-5</v>
          </cell>
          <cell r="I3174">
            <v>255076</v>
          </cell>
        </row>
        <row r="3175">
          <cell r="A3175" t="str">
            <v>Ignore</v>
          </cell>
          <cell r="B3175">
            <v>1.1456300000000047E-4</v>
          </cell>
          <cell r="I3175">
            <v>255077</v>
          </cell>
        </row>
        <row r="3176">
          <cell r="A3176" t="str">
            <v>Ignore</v>
          </cell>
          <cell r="B3176">
            <v>1.1456300000000047E-4</v>
          </cell>
          <cell r="I3176">
            <v>255078</v>
          </cell>
        </row>
        <row r="3177">
          <cell r="A3177" t="str">
            <v>Ignore</v>
          </cell>
          <cell r="B3177">
            <v>4.7960000000000037E-6</v>
          </cell>
          <cell r="I3177">
            <v>255091</v>
          </cell>
        </row>
        <row r="3178">
          <cell r="A3178" t="str">
            <v>Ignore</v>
          </cell>
          <cell r="B3178">
            <v>0</v>
          </cell>
          <cell r="I3178">
            <v>255099</v>
          </cell>
        </row>
        <row r="3179">
          <cell r="A3179" t="str">
            <v>Ignore</v>
          </cell>
          <cell r="B3179">
            <v>-1.19757E-4</v>
          </cell>
          <cell r="I3179">
            <v>261002</v>
          </cell>
        </row>
        <row r="3180">
          <cell r="A3180" t="str">
            <v>Ignore</v>
          </cell>
          <cell r="B3180">
            <v>-1.3478499999999998E-4</v>
          </cell>
          <cell r="I3180">
            <v>261003</v>
          </cell>
        </row>
        <row r="3181">
          <cell r="A3181" t="str">
            <v>Ignore</v>
          </cell>
          <cell r="B3181">
            <v>-1.6754500000000001E-4</v>
          </cell>
          <cell r="I3181">
            <v>261004</v>
          </cell>
        </row>
        <row r="3182">
          <cell r="A3182" t="str">
            <v>Ignore</v>
          </cell>
          <cell r="B3182">
            <v>-4.0478600000000002E-4</v>
          </cell>
          <cell r="I3182">
            <v>261005</v>
          </cell>
        </row>
        <row r="3183">
          <cell r="A3183" t="str">
            <v>Ignore</v>
          </cell>
          <cell r="B3183">
            <v>-8.1298169999999993E-3</v>
          </cell>
          <cell r="I3183">
            <v>261007</v>
          </cell>
        </row>
        <row r="3184">
          <cell r="A3184" t="str">
            <v>Ignore</v>
          </cell>
          <cell r="B3184">
            <v>-4.1370799999999999E-4</v>
          </cell>
          <cell r="I3184">
            <v>261009</v>
          </cell>
        </row>
        <row r="3185">
          <cell r="A3185" t="str">
            <v>Ignore</v>
          </cell>
          <cell r="B3185">
            <v>-4.9878500000000007E-4</v>
          </cell>
          <cell r="I3185">
            <v>261010</v>
          </cell>
        </row>
        <row r="3186">
          <cell r="A3186" t="str">
            <v>Ignore</v>
          </cell>
          <cell r="B3186">
            <v>-1.938745E-3</v>
          </cell>
          <cell r="I3186">
            <v>261011</v>
          </cell>
        </row>
        <row r="3187">
          <cell r="A3187" t="str">
            <v>Ignore</v>
          </cell>
          <cell r="B3187">
            <v>-1.8410740000000001E-3</v>
          </cell>
          <cell r="I3187">
            <v>261016</v>
          </cell>
        </row>
        <row r="3188">
          <cell r="A3188" t="str">
            <v>Ignore</v>
          </cell>
          <cell r="B3188">
            <v>-6.7510699999999999E-4</v>
          </cell>
          <cell r="I3188">
            <v>261017</v>
          </cell>
        </row>
        <row r="3189">
          <cell r="A3189" t="str">
            <v>Ignore</v>
          </cell>
          <cell r="B3189">
            <v>3.3870781509999999</v>
          </cell>
          <cell r="I3189">
            <v>500016</v>
          </cell>
        </row>
        <row r="3190">
          <cell r="A3190" t="str">
            <v>Ignore</v>
          </cell>
          <cell r="B3190">
            <v>1.6765926E-2</v>
          </cell>
          <cell r="I3190">
            <v>500019</v>
          </cell>
        </row>
        <row r="3191">
          <cell r="A3191" t="str">
            <v>Ignore</v>
          </cell>
          <cell r="B3191">
            <v>0.17365789099999998</v>
          </cell>
          <cell r="I3191">
            <v>500026</v>
          </cell>
        </row>
        <row r="3192">
          <cell r="A3192" t="str">
            <v>Ignore</v>
          </cell>
          <cell r="B3192">
            <v>1.5641648000000001E-2</v>
          </cell>
          <cell r="I3192">
            <v>500029</v>
          </cell>
        </row>
        <row r="3193">
          <cell r="A3193" t="str">
            <v>Ignore</v>
          </cell>
          <cell r="B3193">
            <v>1.817203473</v>
          </cell>
          <cell r="I3193">
            <v>505016</v>
          </cell>
        </row>
        <row r="3194">
          <cell r="A3194" t="str">
            <v>Ignore</v>
          </cell>
          <cell r="B3194">
            <v>8.4658589999999992E-3</v>
          </cell>
          <cell r="I3194">
            <v>505019</v>
          </cell>
        </row>
        <row r="3195">
          <cell r="A3195" t="str">
            <v>Ignore</v>
          </cell>
          <cell r="B3195">
            <v>0.16748746099999998</v>
          </cell>
          <cell r="I3195">
            <v>505026</v>
          </cell>
        </row>
        <row r="3196">
          <cell r="A3196" t="str">
            <v>Ignore</v>
          </cell>
          <cell r="B3196">
            <v>8.028699999999998E-3</v>
          </cell>
          <cell r="I3196">
            <v>505029</v>
          </cell>
        </row>
        <row r="3197">
          <cell r="A3197" t="str">
            <v>Ignore</v>
          </cell>
          <cell r="B3197">
            <v>0.558349015</v>
          </cell>
          <cell r="I3197">
            <v>510016</v>
          </cell>
        </row>
        <row r="3198">
          <cell r="A3198" t="str">
            <v>Ignore</v>
          </cell>
          <cell r="B3198">
            <v>2.6786419999999997E-3</v>
          </cell>
          <cell r="I3198">
            <v>510019</v>
          </cell>
        </row>
        <row r="3199">
          <cell r="A3199" t="str">
            <v>Ignore</v>
          </cell>
          <cell r="B3199">
            <v>-1.8976309000000004E-2</v>
          </cell>
          <cell r="I3199">
            <v>510026</v>
          </cell>
        </row>
        <row r="3200">
          <cell r="A3200" t="str">
            <v>Ignore</v>
          </cell>
          <cell r="B3200">
            <v>1.3416579999999999E-3</v>
          </cell>
          <cell r="I3200">
            <v>510029</v>
          </cell>
        </row>
        <row r="3201">
          <cell r="A3201" t="str">
            <v>Ignore</v>
          </cell>
          <cell r="B3201">
            <v>0</v>
          </cell>
          <cell r="I3201">
            <v>515001</v>
          </cell>
        </row>
        <row r="3202">
          <cell r="A3202" t="str">
            <v>Ignore</v>
          </cell>
          <cell r="B3202">
            <v>0</v>
          </cell>
          <cell r="I3202">
            <v>515002</v>
          </cell>
        </row>
        <row r="3203">
          <cell r="A3203" t="str">
            <v>Ignore</v>
          </cell>
          <cell r="B3203">
            <v>0</v>
          </cell>
          <cell r="I3203">
            <v>515116</v>
          </cell>
        </row>
        <row r="3204">
          <cell r="A3204" t="str">
            <v>Ignore</v>
          </cell>
          <cell r="B3204">
            <v>0</v>
          </cell>
          <cell r="I3204">
            <v>515119</v>
          </cell>
        </row>
        <row r="3205">
          <cell r="A3205" t="str">
            <v>Ignore</v>
          </cell>
          <cell r="B3205">
            <v>0</v>
          </cell>
          <cell r="I3205">
            <v>515126</v>
          </cell>
        </row>
        <row r="3206">
          <cell r="A3206" t="str">
            <v>Ignore</v>
          </cell>
          <cell r="B3206">
            <v>0</v>
          </cell>
          <cell r="I3206">
            <v>515129</v>
          </cell>
        </row>
        <row r="3207">
          <cell r="A3207" t="str">
            <v>Ignore</v>
          </cell>
          <cell r="B3207">
            <v>0</v>
          </cell>
          <cell r="I3207">
            <v>515216</v>
          </cell>
        </row>
        <row r="3208">
          <cell r="A3208" t="str">
            <v>Ignore</v>
          </cell>
          <cell r="B3208">
            <v>0</v>
          </cell>
          <cell r="I3208">
            <v>515219</v>
          </cell>
        </row>
        <row r="3209">
          <cell r="A3209" t="str">
            <v>Ignore</v>
          </cell>
          <cell r="B3209">
            <v>0</v>
          </cell>
          <cell r="I3209">
            <v>515226</v>
          </cell>
        </row>
        <row r="3210">
          <cell r="A3210" t="str">
            <v>Ignore</v>
          </cell>
          <cell r="B3210">
            <v>0</v>
          </cell>
          <cell r="I3210">
            <v>515229</v>
          </cell>
        </row>
        <row r="3211">
          <cell r="A3211" t="str">
            <v>Ignore</v>
          </cell>
          <cell r="B3211">
            <v>0</v>
          </cell>
          <cell r="I3211">
            <v>515501</v>
          </cell>
        </row>
        <row r="3212">
          <cell r="A3212" t="str">
            <v>Dividend</v>
          </cell>
          <cell r="B3212">
            <v>-0.15354134999999999</v>
          </cell>
          <cell r="I3212">
            <v>700101</v>
          </cell>
        </row>
        <row r="3213">
          <cell r="A3213" t="str">
            <v>Interest</v>
          </cell>
          <cell r="B3213">
            <v>-2.7328699999999999E-4</v>
          </cell>
          <cell r="I3213">
            <v>705196</v>
          </cell>
        </row>
        <row r="3214">
          <cell r="A3214" t="str">
            <v>Interest</v>
          </cell>
          <cell r="B3214">
            <v>-4.7242271000000002E-2</v>
          </cell>
          <cell r="I3214">
            <v>710117</v>
          </cell>
        </row>
        <row r="3215">
          <cell r="A3215" t="str">
            <v>Profit/(loss) on sale/redemption of investments (other than inter-scheme transfer)</v>
          </cell>
          <cell r="B3215">
            <v>-1.3248600070000001</v>
          </cell>
          <cell r="I3215">
            <v>715101</v>
          </cell>
        </row>
        <row r="3216">
          <cell r="A3216" t="str">
            <v>~Other income (indicating nature)</v>
          </cell>
          <cell r="B3216">
            <v>-7.2714030000000001E-3</v>
          </cell>
          <cell r="I3216">
            <v>745000</v>
          </cell>
        </row>
        <row r="3217">
          <cell r="A3217" t="str">
            <v>~Other income (indicating nature)</v>
          </cell>
          <cell r="B3217">
            <v>-4.9994000000000003E-5</v>
          </cell>
          <cell r="I3217">
            <v>750100</v>
          </cell>
        </row>
        <row r="3218">
          <cell r="A3218" t="str">
            <v>~Other income (indicating nature)</v>
          </cell>
          <cell r="B3218">
            <v>0</v>
          </cell>
          <cell r="I3218">
            <v>750116</v>
          </cell>
        </row>
        <row r="3219">
          <cell r="A3219" t="str">
            <v>~Other income (indicating nature)</v>
          </cell>
          <cell r="B3219">
            <v>0</v>
          </cell>
          <cell r="I3219">
            <v>750119</v>
          </cell>
        </row>
        <row r="3220">
          <cell r="A3220" t="str">
            <v>~Other income (indicating nature)</v>
          </cell>
          <cell r="B3220">
            <v>0</v>
          </cell>
          <cell r="I3220">
            <v>750126</v>
          </cell>
        </row>
        <row r="3221">
          <cell r="A3221" t="str">
            <v>~Other income (indicating nature)</v>
          </cell>
          <cell r="B3221">
            <v>0</v>
          </cell>
          <cell r="I3221">
            <v>750129</v>
          </cell>
        </row>
        <row r="3222">
          <cell r="A3222" t="str">
            <v>Ignore</v>
          </cell>
          <cell r="B3222">
            <v>3.9174631840000003</v>
          </cell>
          <cell r="I3222">
            <v>780101</v>
          </cell>
        </row>
        <row r="3223">
          <cell r="A3223" t="str">
            <v>Management fees</v>
          </cell>
          <cell r="B3223">
            <v>0.21776370699999997</v>
          </cell>
          <cell r="I3223">
            <v>800116</v>
          </cell>
        </row>
        <row r="3224">
          <cell r="A3224" t="str">
            <v>Management fees</v>
          </cell>
          <cell r="B3224">
            <v>3.9804559999999994E-3</v>
          </cell>
          <cell r="I3224">
            <v>800119</v>
          </cell>
        </row>
        <row r="3225">
          <cell r="A3225" t="str">
            <v>Management fees</v>
          </cell>
          <cell r="B3225">
            <v>2.7741641999999997E-2</v>
          </cell>
          <cell r="I3225">
            <v>800126</v>
          </cell>
        </row>
        <row r="3226">
          <cell r="A3226" t="str">
            <v>Management fees</v>
          </cell>
          <cell r="B3226">
            <v>1.6118059999999999E-3</v>
          </cell>
          <cell r="I3226">
            <v>800129</v>
          </cell>
        </row>
        <row r="3227">
          <cell r="A3227" t="str">
            <v>Service Tax on Management Fees</v>
          </cell>
          <cell r="B3227">
            <v>1.9598714E-2</v>
          </cell>
          <cell r="I3227">
            <v>807116</v>
          </cell>
        </row>
        <row r="3228">
          <cell r="A3228" t="str">
            <v>Service Tax on Management Fees</v>
          </cell>
          <cell r="B3228">
            <v>3.5824300000000001E-4</v>
          </cell>
          <cell r="I3228">
            <v>807119</v>
          </cell>
        </row>
        <row r="3229">
          <cell r="A3229" t="str">
            <v>Service Tax on Management Fees</v>
          </cell>
          <cell r="B3229">
            <v>2.4967449999999999E-3</v>
          </cell>
          <cell r="I3229">
            <v>807126</v>
          </cell>
        </row>
        <row r="3230">
          <cell r="A3230" t="str">
            <v>Service Tax on Management Fees</v>
          </cell>
          <cell r="B3230">
            <v>1.45067E-4</v>
          </cell>
          <cell r="I3230">
            <v>807129</v>
          </cell>
        </row>
        <row r="3231">
          <cell r="A3231" t="str">
            <v>Service Tax on Management Fees</v>
          </cell>
          <cell r="B3231">
            <v>1.9598714E-2</v>
          </cell>
          <cell r="I3231">
            <v>808116</v>
          </cell>
        </row>
        <row r="3232">
          <cell r="A3232" t="str">
            <v>Service Tax on Management Fees</v>
          </cell>
          <cell r="B3232">
            <v>3.5824300000000001E-4</v>
          </cell>
          <cell r="I3232">
            <v>808119</v>
          </cell>
        </row>
        <row r="3233">
          <cell r="A3233" t="str">
            <v>Service Tax on Management Fees</v>
          </cell>
          <cell r="B3233">
            <v>2.4967449999999999E-3</v>
          </cell>
          <cell r="I3233">
            <v>808126</v>
          </cell>
        </row>
        <row r="3234">
          <cell r="A3234" t="str">
            <v>Service Tax on Management Fees</v>
          </cell>
          <cell r="B3234">
            <v>1.45067E-4</v>
          </cell>
          <cell r="I3234">
            <v>808129</v>
          </cell>
        </row>
        <row r="3235">
          <cell r="A3235" t="str">
            <v>Trustee fees</v>
          </cell>
          <cell r="B3235">
            <v>2.3689520000000001E-3</v>
          </cell>
          <cell r="I3235">
            <v>810116</v>
          </cell>
        </row>
        <row r="3236">
          <cell r="A3236" t="str">
            <v>Trustee fees</v>
          </cell>
          <cell r="B3236">
            <v>4.3299E-5</v>
          </cell>
          <cell r="I3236">
            <v>810119</v>
          </cell>
        </row>
        <row r="3237">
          <cell r="A3237" t="str">
            <v>Trustee fees</v>
          </cell>
          <cell r="B3237">
            <v>3.0179499999999999E-4</v>
          </cell>
          <cell r="I3237">
            <v>810126</v>
          </cell>
        </row>
        <row r="3238">
          <cell r="A3238" t="str">
            <v>Trustee fees</v>
          </cell>
          <cell r="B3238">
            <v>1.7538999999999999E-5</v>
          </cell>
          <cell r="I3238">
            <v>810129</v>
          </cell>
        </row>
        <row r="3239">
          <cell r="A3239" t="str">
            <v>Total recurring expenses (including 6.1 and 6.2)</v>
          </cell>
          <cell r="B3239">
            <v>0.276362785</v>
          </cell>
          <cell r="I3239">
            <v>815001</v>
          </cell>
        </row>
        <row r="3240">
          <cell r="A3240" t="str">
            <v>Total recurring expenses (including 6.1 and 6.2)</v>
          </cell>
          <cell r="B3240">
            <v>4.0478600000000002E-4</v>
          </cell>
          <cell r="I3240">
            <v>820100</v>
          </cell>
        </row>
        <row r="3241">
          <cell r="A3241" t="str">
            <v>Total recurring expenses (including 6.1 and 6.2)</v>
          </cell>
          <cell r="B3241">
            <v>3.687292E-3</v>
          </cell>
          <cell r="I3241">
            <v>825100</v>
          </cell>
        </row>
        <row r="3242">
          <cell r="A3242" t="str">
            <v>Total recurring expenses (including 6.1 and 6.2)</v>
          </cell>
          <cell r="B3242">
            <v>1.576076E-3</v>
          </cell>
          <cell r="I3242">
            <v>830000</v>
          </cell>
        </row>
        <row r="3243">
          <cell r="A3243" t="str">
            <v>Total recurring expenses (including 6.1 and 6.2)</v>
          </cell>
          <cell r="B3243">
            <v>1.055477E-3</v>
          </cell>
          <cell r="I3243">
            <v>830001</v>
          </cell>
        </row>
        <row r="3244">
          <cell r="A3244" t="str">
            <v>Total recurring expenses (including 6.1 and 6.2)</v>
          </cell>
          <cell r="B3244">
            <v>3.8924779E-2</v>
          </cell>
          <cell r="I3244">
            <v>835003</v>
          </cell>
        </row>
        <row r="3245">
          <cell r="A3245" t="str">
            <v>Total recurring expenses (including 6.1 and 6.2)</v>
          </cell>
          <cell r="B3245">
            <v>4.7379269999999994E-3</v>
          </cell>
          <cell r="I3245">
            <v>845116</v>
          </cell>
        </row>
        <row r="3246">
          <cell r="A3246" t="str">
            <v>Total recurring expenses (including 6.1 and 6.2)</v>
          </cell>
          <cell r="B3246">
            <v>8.6609999999999999E-5</v>
          </cell>
          <cell r="I3246">
            <v>845119</v>
          </cell>
        </row>
        <row r="3247">
          <cell r="A3247" t="str">
            <v>Total recurring expenses (including 6.1 and 6.2)</v>
          </cell>
          <cell r="B3247">
            <v>6.0360200000000007E-4</v>
          </cell>
          <cell r="I3247">
            <v>845126</v>
          </cell>
        </row>
        <row r="3248">
          <cell r="A3248" t="str">
            <v>Total recurring expenses (including 6.1 and 6.2)</v>
          </cell>
          <cell r="B3248">
            <v>3.5065999999999999E-5</v>
          </cell>
          <cell r="I3248">
            <v>845129</v>
          </cell>
        </row>
        <row r="3249">
          <cell r="A3249" t="str">
            <v>Total recurring expenses (including 6.1 and 6.2)</v>
          </cell>
          <cell r="B3249">
            <v>7.6418960000000005E-3</v>
          </cell>
          <cell r="I3249">
            <v>850002</v>
          </cell>
        </row>
        <row r="3250">
          <cell r="A3250" t="str">
            <v>Total recurring expenses (including 6.1 and 6.2)</v>
          </cell>
          <cell r="B3250">
            <v>1.035247E-3</v>
          </cell>
          <cell r="I3250">
            <v>850003</v>
          </cell>
        </row>
        <row r="3251">
          <cell r="A3251" t="str">
            <v>Total recurring expenses (including 6.1 and 6.2)</v>
          </cell>
          <cell r="B3251">
            <v>7.6895399999999997E-4</v>
          </cell>
          <cell r="I3251">
            <v>850004</v>
          </cell>
        </row>
        <row r="3252">
          <cell r="A3252" t="str">
            <v>Total recurring expenses (including 6.1 and 6.2)</v>
          </cell>
          <cell r="B3252">
            <v>-0.335781991</v>
          </cell>
          <cell r="I3252">
            <v>850032</v>
          </cell>
        </row>
        <row r="3253">
          <cell r="A3253" t="str">
            <v>Total recurring expenses (including 6.1 and 6.2)</v>
          </cell>
          <cell r="B3253">
            <v>2.0145499999999999E-3</v>
          </cell>
          <cell r="I3253">
            <v>850037</v>
          </cell>
        </row>
        <row r="3254">
          <cell r="A3254" t="str">
            <v>Total recurring expenses (including 6.1 and 6.2)</v>
          </cell>
          <cell r="B3254">
            <v>2.3101490000000001E-3</v>
          </cell>
          <cell r="I3254">
            <v>850040</v>
          </cell>
        </row>
        <row r="3255">
          <cell r="A3255" t="str">
            <v>Total recurring expenses (including 6.1 and 6.2)</v>
          </cell>
          <cell r="B3255">
            <v>-3.6819876000000001E-2</v>
          </cell>
          <cell r="I3255">
            <v>850126</v>
          </cell>
        </row>
        <row r="3256">
          <cell r="A3256" t="str">
            <v>Total recurring expenses (including 6.1 and 6.2)</v>
          </cell>
          <cell r="B3256">
            <v>-2.13927E-3</v>
          </cell>
          <cell r="I3256">
            <v>850129</v>
          </cell>
        </row>
        <row r="3257">
          <cell r="A3257" t="str">
            <v>Total recurring expenses (including 6.1 and 6.2)</v>
          </cell>
          <cell r="B3257">
            <v>1.1331368E-2</v>
          </cell>
          <cell r="I3257">
            <v>850316</v>
          </cell>
        </row>
        <row r="3258">
          <cell r="A3258" t="str">
            <v>Total recurring expenses (including 6.1 and 6.2)</v>
          </cell>
          <cell r="B3258">
            <v>2.0630799999999999E-4</v>
          </cell>
          <cell r="I3258">
            <v>850319</v>
          </cell>
        </row>
        <row r="3259">
          <cell r="A3259" t="str">
            <v>Total recurring expenses (including 6.1 and 6.2)</v>
          </cell>
          <cell r="B3259">
            <v>-1.760012E-2</v>
          </cell>
          <cell r="I3259">
            <v>850501</v>
          </cell>
        </row>
        <row r="3260">
          <cell r="A3260" t="str">
            <v>Total recurring expenses (including 6.1 and 6.2)</v>
          </cell>
          <cell r="B3260">
            <v>0.31744064399999999</v>
          </cell>
          <cell r="I3260">
            <v>855116</v>
          </cell>
        </row>
        <row r="3261">
          <cell r="A3261" t="str">
            <v>Total recurring expenses (including 6.1 and 6.2)</v>
          </cell>
          <cell r="B3261">
            <v>5.8025199999999994E-3</v>
          </cell>
          <cell r="I3261">
            <v>855119</v>
          </cell>
        </row>
        <row r="3262">
          <cell r="A3262" t="str">
            <v>Total recurring expenses (including 6.1 and 6.2)</v>
          </cell>
          <cell r="B3262">
            <v>4.0440229000000001E-2</v>
          </cell>
          <cell r="I3262">
            <v>855126</v>
          </cell>
        </row>
        <row r="3263">
          <cell r="A3263" t="str">
            <v>Total recurring expenses (including 6.1 and 6.2)</v>
          </cell>
          <cell r="B3263">
            <v>2.349617E-3</v>
          </cell>
          <cell r="I3263">
            <v>855129</v>
          </cell>
        </row>
        <row r="3264">
          <cell r="A3264" t="str">
            <v>Profit/(loss) on sale/redemption of investments (other than inter-scheme transfer)</v>
          </cell>
          <cell r="B3264">
            <v>1.53297372</v>
          </cell>
          <cell r="I3264">
            <v>885101</v>
          </cell>
        </row>
        <row r="3265">
          <cell r="A3265" t="e">
            <v>#N/A</v>
          </cell>
          <cell r="B3265">
            <v>0</v>
          </cell>
        </row>
        <row r="3266">
          <cell r="A3266" t="e">
            <v>#N/A</v>
          </cell>
          <cell r="B3266">
            <v>0</v>
          </cell>
        </row>
        <row r="3267">
          <cell r="A3267" t="e">
            <v>#N/A</v>
          </cell>
          <cell r="B3267">
            <v>0</v>
          </cell>
        </row>
        <row r="3268">
          <cell r="A3268" t="e">
            <v>#N/A</v>
          </cell>
          <cell r="B3268">
            <v>0</v>
          </cell>
        </row>
        <row r="3269">
          <cell r="A3269" t="e">
            <v>#N/A</v>
          </cell>
          <cell r="B3269">
            <v>0</v>
          </cell>
        </row>
        <row r="3270">
          <cell r="A3270" t="e">
            <v>#N/A</v>
          </cell>
          <cell r="B3270">
            <v>0</v>
          </cell>
        </row>
        <row r="3271">
          <cell r="A3271" t="e">
            <v>#N/A</v>
          </cell>
          <cell r="B3271">
            <v>0</v>
          </cell>
        </row>
        <row r="3272">
          <cell r="A3272" t="e">
            <v>#N/A</v>
          </cell>
          <cell r="B3272">
            <v>0</v>
          </cell>
        </row>
        <row r="3273">
          <cell r="A3273" t="e">
            <v>#N/A</v>
          </cell>
          <cell r="B3273">
            <v>0</v>
          </cell>
        </row>
        <row r="3274">
          <cell r="A3274" t="e">
            <v>#N/A</v>
          </cell>
          <cell r="B3274">
            <v>0</v>
          </cell>
        </row>
        <row r="3275">
          <cell r="A3275" t="e">
            <v>#N/A</v>
          </cell>
          <cell r="B3275">
            <v>0</v>
          </cell>
        </row>
        <row r="3276">
          <cell r="A3276" t="e">
            <v>#N/A</v>
          </cell>
          <cell r="B3276">
            <v>0</v>
          </cell>
        </row>
        <row r="3277">
          <cell r="A3277" t="e">
            <v>#N/A</v>
          </cell>
          <cell r="B3277">
            <v>0</v>
          </cell>
        </row>
        <row r="3278">
          <cell r="A3278" t="e">
            <v>#N/A</v>
          </cell>
          <cell r="B3278">
            <v>0</v>
          </cell>
        </row>
        <row r="3279">
          <cell r="A3279" t="e">
            <v>#N/A</v>
          </cell>
          <cell r="B3279">
            <v>0</v>
          </cell>
        </row>
        <row r="3280">
          <cell r="A3280" t="e">
            <v>#N/A</v>
          </cell>
          <cell r="B3280">
            <v>0</v>
          </cell>
        </row>
        <row r="3281">
          <cell r="A3281" t="e">
            <v>#N/A</v>
          </cell>
          <cell r="B3281">
            <v>0</v>
          </cell>
        </row>
        <row r="3282">
          <cell r="A3282" t="e">
            <v>#N/A</v>
          </cell>
          <cell r="B3282">
            <v>0</v>
          </cell>
        </row>
        <row r="3283">
          <cell r="A3283" t="e">
            <v>#N/A</v>
          </cell>
          <cell r="B3283">
            <v>0</v>
          </cell>
        </row>
        <row r="3284">
          <cell r="A3284" t="e">
            <v>#N/A</v>
          </cell>
          <cell r="B3284">
            <v>0</v>
          </cell>
        </row>
        <row r="3285">
          <cell r="A3285" t="e">
            <v>#N/A</v>
          </cell>
          <cell r="B3285">
            <v>0</v>
          </cell>
        </row>
        <row r="3286">
          <cell r="A3286" t="e">
            <v>#N/A</v>
          </cell>
          <cell r="B3286">
            <v>0</v>
          </cell>
        </row>
        <row r="3287">
          <cell r="A3287" t="e">
            <v>#N/A</v>
          </cell>
          <cell r="B3287">
            <v>0</v>
          </cell>
        </row>
        <row r="3288">
          <cell r="A3288" t="e">
            <v>#N/A</v>
          </cell>
          <cell r="B3288">
            <v>0</v>
          </cell>
        </row>
        <row r="3289">
          <cell r="A3289" t="e">
            <v>#N/A</v>
          </cell>
          <cell r="B3289">
            <v>0</v>
          </cell>
        </row>
        <row r="3290">
          <cell r="A3290" t="e">
            <v>#N/A</v>
          </cell>
          <cell r="B3290">
            <v>0</v>
          </cell>
        </row>
        <row r="3291">
          <cell r="A3291" t="e">
            <v>#N/A</v>
          </cell>
          <cell r="B3291">
            <v>0</v>
          </cell>
        </row>
        <row r="3292">
          <cell r="A3292" t="e">
            <v>#N/A</v>
          </cell>
          <cell r="B3292">
            <v>0</v>
          </cell>
        </row>
        <row r="3293">
          <cell r="A3293" t="e">
            <v>#N/A</v>
          </cell>
          <cell r="B3293">
            <v>0</v>
          </cell>
        </row>
        <row r="3294">
          <cell r="A3294" t="e">
            <v>#N/A</v>
          </cell>
          <cell r="B3294">
            <v>0</v>
          </cell>
        </row>
        <row r="3295">
          <cell r="A3295" t="e">
            <v>#N/A</v>
          </cell>
          <cell r="B3295">
            <v>0</v>
          </cell>
        </row>
        <row r="3296">
          <cell r="A3296" t="e">
            <v>#N/A</v>
          </cell>
          <cell r="B3296">
            <v>0</v>
          </cell>
        </row>
        <row r="3297">
          <cell r="A3297" t="e">
            <v>#N/A</v>
          </cell>
          <cell r="B3297">
            <v>0</v>
          </cell>
        </row>
        <row r="3298">
          <cell r="A3298" t="e">
            <v>#N/A</v>
          </cell>
          <cell r="B3298">
            <v>0</v>
          </cell>
        </row>
        <row r="3299">
          <cell r="A3299" t="e">
            <v>#N/A</v>
          </cell>
          <cell r="B3299">
            <v>0</v>
          </cell>
        </row>
        <row r="3300">
          <cell r="A3300" t="e">
            <v>#N/A</v>
          </cell>
          <cell r="B3300">
            <v>0</v>
          </cell>
        </row>
        <row r="3301">
          <cell r="A3301" t="e">
            <v>#N/A</v>
          </cell>
          <cell r="B3301">
            <v>0</v>
          </cell>
        </row>
        <row r="3302">
          <cell r="A3302" t="e">
            <v>#N/A</v>
          </cell>
          <cell r="B3302">
            <v>0</v>
          </cell>
        </row>
        <row r="3303">
          <cell r="A3303" t="e">
            <v>#N/A</v>
          </cell>
          <cell r="B3303">
            <v>0</v>
          </cell>
        </row>
        <row r="3304">
          <cell r="A3304" t="e">
            <v>#N/A</v>
          </cell>
          <cell r="B3304">
            <v>0</v>
          </cell>
        </row>
        <row r="3305">
          <cell r="A3305" t="e">
            <v>#N/A</v>
          </cell>
          <cell r="B3305">
            <v>0</v>
          </cell>
        </row>
        <row r="3306">
          <cell r="A3306" t="e">
            <v>#N/A</v>
          </cell>
          <cell r="B3306">
            <v>0</v>
          </cell>
        </row>
        <row r="3307">
          <cell r="A3307" t="e">
            <v>#N/A</v>
          </cell>
          <cell r="B3307">
            <v>0</v>
          </cell>
        </row>
        <row r="3308">
          <cell r="A3308" t="e">
            <v>#N/A</v>
          </cell>
          <cell r="B3308">
            <v>0</v>
          </cell>
        </row>
        <row r="3309">
          <cell r="A3309" t="e">
            <v>#N/A</v>
          </cell>
          <cell r="B3309">
            <v>0</v>
          </cell>
        </row>
        <row r="3310">
          <cell r="A3310" t="e">
            <v>#N/A</v>
          </cell>
          <cell r="B3310">
            <v>0</v>
          </cell>
        </row>
        <row r="3311">
          <cell r="A3311" t="e">
            <v>#N/A</v>
          </cell>
          <cell r="B3311">
            <v>0</v>
          </cell>
        </row>
        <row r="3312">
          <cell r="A3312" t="e">
            <v>#N/A</v>
          </cell>
          <cell r="B3312">
            <v>0</v>
          </cell>
        </row>
        <row r="3313">
          <cell r="A3313" t="e">
            <v>#N/A</v>
          </cell>
          <cell r="B3313">
            <v>0</v>
          </cell>
        </row>
        <row r="3314">
          <cell r="A3314" t="e">
            <v>#N/A</v>
          </cell>
          <cell r="B3314">
            <v>0</v>
          </cell>
        </row>
        <row r="3315">
          <cell r="A3315" t="e">
            <v>#N/A</v>
          </cell>
          <cell r="B3315">
            <v>0</v>
          </cell>
        </row>
        <row r="3316">
          <cell r="A3316" t="e">
            <v>#N/A</v>
          </cell>
          <cell r="B3316">
            <v>0</v>
          </cell>
        </row>
        <row r="3317">
          <cell r="A3317" t="e">
            <v>#N/A</v>
          </cell>
          <cell r="B3317">
            <v>0</v>
          </cell>
        </row>
        <row r="3318">
          <cell r="A3318" t="e">
            <v>#N/A</v>
          </cell>
          <cell r="B3318">
            <v>0</v>
          </cell>
        </row>
        <row r="3319">
          <cell r="A3319" t="e">
            <v>#N/A</v>
          </cell>
          <cell r="B3319">
            <v>0</v>
          </cell>
        </row>
        <row r="3320">
          <cell r="A3320" t="e">
            <v>#N/A</v>
          </cell>
          <cell r="B3320">
            <v>0</v>
          </cell>
        </row>
        <row r="3321">
          <cell r="A3321" t="e">
            <v>#N/A</v>
          </cell>
          <cell r="B3321">
            <v>0</v>
          </cell>
        </row>
        <row r="3322">
          <cell r="A3322" t="e">
            <v>#N/A</v>
          </cell>
          <cell r="B3322">
            <v>0</v>
          </cell>
        </row>
        <row r="3323">
          <cell r="A3323" t="e">
            <v>#N/A</v>
          </cell>
          <cell r="B3323">
            <v>0</v>
          </cell>
        </row>
        <row r="3324">
          <cell r="A3324" t="e">
            <v>#N/A</v>
          </cell>
          <cell r="B3324">
            <v>0</v>
          </cell>
        </row>
        <row r="3325">
          <cell r="A3325" t="e">
            <v>#N/A</v>
          </cell>
          <cell r="B3325">
            <v>0</v>
          </cell>
        </row>
        <row r="3326">
          <cell r="A3326" t="e">
            <v>#N/A</v>
          </cell>
          <cell r="B3326">
            <v>0</v>
          </cell>
        </row>
        <row r="3327">
          <cell r="A3327" t="e">
            <v>#N/A</v>
          </cell>
          <cell r="B3327">
            <v>0</v>
          </cell>
        </row>
        <row r="3328">
          <cell r="A3328" t="e">
            <v>#N/A</v>
          </cell>
          <cell r="B3328">
            <v>0</v>
          </cell>
        </row>
        <row r="3329">
          <cell r="A3329" t="e">
            <v>#N/A</v>
          </cell>
          <cell r="B3329">
            <v>0</v>
          </cell>
        </row>
        <row r="3330">
          <cell r="A3330" t="e">
            <v>#N/A</v>
          </cell>
          <cell r="B3330">
            <v>0</v>
          </cell>
        </row>
        <row r="3331">
          <cell r="A3331" t="e">
            <v>#N/A</v>
          </cell>
          <cell r="B3331">
            <v>0</v>
          </cell>
        </row>
        <row r="3332">
          <cell r="A3332" t="e">
            <v>#N/A</v>
          </cell>
          <cell r="B3332">
            <v>0</v>
          </cell>
        </row>
        <row r="3333">
          <cell r="A3333" t="e">
            <v>#N/A</v>
          </cell>
          <cell r="B3333">
            <v>0</v>
          </cell>
        </row>
        <row r="3334">
          <cell r="A3334" t="e">
            <v>#N/A</v>
          </cell>
          <cell r="B3334">
            <v>0</v>
          </cell>
        </row>
        <row r="3335">
          <cell r="A3335" t="e">
            <v>#N/A</v>
          </cell>
          <cell r="B3335">
            <v>0</v>
          </cell>
        </row>
        <row r="3336">
          <cell r="A3336" t="e">
            <v>#N/A</v>
          </cell>
          <cell r="B3336">
            <v>0</v>
          </cell>
        </row>
        <row r="3337">
          <cell r="A3337" t="e">
            <v>#N/A</v>
          </cell>
          <cell r="B3337">
            <v>0</v>
          </cell>
        </row>
        <row r="3338">
          <cell r="A3338" t="e">
            <v>#N/A</v>
          </cell>
          <cell r="B3338">
            <v>0</v>
          </cell>
        </row>
        <row r="3339">
          <cell r="A3339" t="e">
            <v>#N/A</v>
          </cell>
          <cell r="B3339">
            <v>0</v>
          </cell>
        </row>
        <row r="3340">
          <cell r="A3340" t="e">
            <v>#N/A</v>
          </cell>
          <cell r="B3340">
            <v>0</v>
          </cell>
        </row>
        <row r="3341">
          <cell r="A3341" t="e">
            <v>#N/A</v>
          </cell>
          <cell r="B3341">
            <v>0</v>
          </cell>
        </row>
        <row r="3342">
          <cell r="A3342" t="e">
            <v>#N/A</v>
          </cell>
          <cell r="B3342">
            <v>0</v>
          </cell>
        </row>
        <row r="3343">
          <cell r="A3343" t="e">
            <v>#N/A</v>
          </cell>
          <cell r="B3343">
            <v>0</v>
          </cell>
        </row>
        <row r="3344">
          <cell r="A3344" t="e">
            <v>#N/A</v>
          </cell>
          <cell r="B3344">
            <v>0</v>
          </cell>
        </row>
        <row r="3345">
          <cell r="A3345" t="e">
            <v>#N/A</v>
          </cell>
          <cell r="B3345">
            <v>0</v>
          </cell>
        </row>
        <row r="3346">
          <cell r="A3346" t="e">
            <v>#N/A</v>
          </cell>
          <cell r="B3346">
            <v>0</v>
          </cell>
        </row>
        <row r="3347">
          <cell r="A3347" t="e">
            <v>#N/A</v>
          </cell>
          <cell r="B3347">
            <v>0</v>
          </cell>
        </row>
        <row r="3348">
          <cell r="A3348" t="e">
            <v>#N/A</v>
          </cell>
          <cell r="B3348">
            <v>0</v>
          </cell>
        </row>
        <row r="3349">
          <cell r="A3349" t="e">
            <v>#N/A</v>
          </cell>
          <cell r="B3349">
            <v>0</v>
          </cell>
        </row>
        <row r="3350">
          <cell r="A3350" t="e">
            <v>#N/A</v>
          </cell>
          <cell r="B3350">
            <v>0</v>
          </cell>
        </row>
        <row r="3351">
          <cell r="A3351" t="e">
            <v>#N/A</v>
          </cell>
          <cell r="B3351">
            <v>0</v>
          </cell>
        </row>
        <row r="3352">
          <cell r="A3352" t="e">
            <v>#N/A</v>
          </cell>
          <cell r="B3352">
            <v>0</v>
          </cell>
        </row>
        <row r="3353">
          <cell r="A3353" t="e">
            <v>#N/A</v>
          </cell>
          <cell r="B3353">
            <v>0</v>
          </cell>
        </row>
        <row r="3354">
          <cell r="A3354" t="e">
            <v>#N/A</v>
          </cell>
          <cell r="B3354">
            <v>0</v>
          </cell>
        </row>
        <row r="3355">
          <cell r="A3355" t="e">
            <v>#N/A</v>
          </cell>
          <cell r="B3355">
            <v>0</v>
          </cell>
        </row>
        <row r="3356">
          <cell r="A3356" t="e">
            <v>#N/A</v>
          </cell>
          <cell r="B3356">
            <v>0</v>
          </cell>
        </row>
        <row r="3357">
          <cell r="A3357" t="e">
            <v>#N/A</v>
          </cell>
          <cell r="B3357">
            <v>0</v>
          </cell>
        </row>
        <row r="3358">
          <cell r="A3358" t="e">
            <v>#N/A</v>
          </cell>
          <cell r="B3358">
            <v>0</v>
          </cell>
        </row>
        <row r="3359">
          <cell r="A3359" t="e">
            <v>#N/A</v>
          </cell>
          <cell r="B3359">
            <v>0</v>
          </cell>
        </row>
        <row r="3360">
          <cell r="A3360" t="e">
            <v>#N/A</v>
          </cell>
          <cell r="B3360">
            <v>0</v>
          </cell>
        </row>
        <row r="3361">
          <cell r="A3361" t="e">
            <v>#N/A</v>
          </cell>
          <cell r="B3361">
            <v>0</v>
          </cell>
        </row>
        <row r="3362">
          <cell r="A3362" t="e">
            <v>#N/A</v>
          </cell>
          <cell r="B3362">
            <v>0</v>
          </cell>
        </row>
        <row r="3363">
          <cell r="A3363" t="e">
            <v>#N/A</v>
          </cell>
          <cell r="B3363">
            <v>0</v>
          </cell>
        </row>
        <row r="3364">
          <cell r="A3364" t="e">
            <v>#N/A</v>
          </cell>
          <cell r="B3364">
            <v>0</v>
          </cell>
        </row>
        <row r="3365">
          <cell r="A3365" t="e">
            <v>#N/A</v>
          </cell>
          <cell r="B3365">
            <v>0</v>
          </cell>
        </row>
        <row r="3366">
          <cell r="A3366" t="e">
            <v>#N/A</v>
          </cell>
          <cell r="B3366">
            <v>0</v>
          </cell>
        </row>
        <row r="3367">
          <cell r="A3367" t="e">
            <v>#N/A</v>
          </cell>
          <cell r="B3367">
            <v>0</v>
          </cell>
        </row>
        <row r="3368">
          <cell r="A3368" t="e">
            <v>#N/A</v>
          </cell>
          <cell r="B3368">
            <v>0</v>
          </cell>
        </row>
        <row r="3369">
          <cell r="A3369" t="e">
            <v>#N/A</v>
          </cell>
          <cell r="B3369">
            <v>0</v>
          </cell>
        </row>
        <row r="3370">
          <cell r="A3370" t="e">
            <v>#N/A</v>
          </cell>
          <cell r="B3370">
            <v>0</v>
          </cell>
        </row>
        <row r="3371">
          <cell r="A3371" t="e">
            <v>#N/A</v>
          </cell>
          <cell r="B3371">
            <v>0</v>
          </cell>
        </row>
        <row r="3375">
          <cell r="B3375">
            <v>-1.7805756868938261E-12</v>
          </cell>
        </row>
        <row r="3377">
          <cell r="B3377">
            <v>-1.7805756868938261E-5</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478"/>
  <sheetViews>
    <sheetView tabSelected="1" zoomScale="75" zoomScaleNormal="75" zoomScaleSheetLayoutView="85" workbookViewId="0">
      <pane xSplit="2" ySplit="2" topLeftCell="C3" activePane="bottomRight" state="frozen"/>
      <selection pane="topRight" activeCell="D1" sqref="D1"/>
      <selection pane="bottomLeft" activeCell="A4" sqref="A4"/>
      <selection pane="bottomRight" activeCell="C3" sqref="C3"/>
    </sheetView>
  </sheetViews>
  <sheetFormatPr defaultRowHeight="12.75" x14ac:dyDescent="0.2"/>
  <cols>
    <col min="1" max="1" width="7.85546875" style="111" customWidth="1"/>
    <col min="2" max="2" width="57.85546875" style="111" customWidth="1"/>
    <col min="3" max="3" width="53.85546875" style="113" customWidth="1"/>
    <col min="4" max="4" width="41.28515625" style="113" customWidth="1"/>
    <col min="5" max="5" width="30.85546875" style="77" customWidth="1"/>
    <col min="6" max="6" width="27.85546875" style="77" customWidth="1"/>
    <col min="7" max="7" width="32.85546875" style="77" customWidth="1"/>
    <col min="8" max="8" width="28.140625" style="77" customWidth="1"/>
    <col min="9" max="9" width="25.5703125" style="77" customWidth="1"/>
    <col min="10" max="10" width="28.42578125" style="32" customWidth="1"/>
    <col min="11" max="11" width="26.85546875" style="77" customWidth="1"/>
    <col min="12" max="12" width="31.28515625" style="26" customWidth="1"/>
    <col min="13" max="13" width="24.5703125" style="26" customWidth="1"/>
    <col min="14" max="14" width="26.28515625" style="26" customWidth="1"/>
    <col min="15" max="15" width="23.140625" style="4" customWidth="1"/>
    <col min="16" max="18" width="25" style="4" customWidth="1"/>
    <col min="19" max="24" width="25" style="13" customWidth="1"/>
    <col min="25" max="25" width="9.140625" style="4"/>
    <col min="26" max="26" width="57.42578125" style="4" bestFit="1" customWidth="1"/>
    <col min="27" max="27" width="15.85546875" style="4" bestFit="1" customWidth="1"/>
    <col min="28" max="28" width="14.28515625" style="4" bestFit="1" customWidth="1"/>
    <col min="29" max="254" width="9.140625" style="4"/>
    <col min="255" max="255" width="11.28515625" style="4" customWidth="1"/>
    <col min="256" max="256" width="1.85546875" style="4" bestFit="1" customWidth="1"/>
    <col min="257" max="257" width="7.85546875" style="4" customWidth="1"/>
    <col min="258" max="258" width="57.85546875" style="4" customWidth="1"/>
    <col min="259" max="259" width="53.85546875" style="4" customWidth="1"/>
    <col min="260" max="260" width="41.28515625" style="4" customWidth="1"/>
    <col min="261" max="261" width="30.85546875" style="4" customWidth="1"/>
    <col min="262" max="262" width="27.85546875" style="4" customWidth="1"/>
    <col min="263" max="263" width="32.85546875" style="4" customWidth="1"/>
    <col min="264" max="264" width="28.140625" style="4" customWidth="1"/>
    <col min="265" max="265" width="25.5703125" style="4" customWidth="1"/>
    <col min="266" max="266" width="28.42578125" style="4" customWidth="1"/>
    <col min="267" max="267" width="26.85546875" style="4" customWidth="1"/>
    <col min="268" max="268" width="31.28515625" style="4" customWidth="1"/>
    <col min="269" max="269" width="24.5703125" style="4" customWidth="1"/>
    <col min="270" max="270" width="26.28515625" style="4" customWidth="1"/>
    <col min="271" max="271" width="23.140625" style="4" customWidth="1"/>
    <col min="272" max="280" width="25" style="4" customWidth="1"/>
    <col min="281" max="281" width="9.140625" style="4"/>
    <col min="282" max="282" width="57.42578125" style="4" bestFit="1" customWidth="1"/>
    <col min="283" max="283" width="15.85546875" style="4" bestFit="1" customWidth="1"/>
    <col min="284" max="284" width="14.28515625" style="4" bestFit="1" customWidth="1"/>
    <col min="285" max="510" width="9.140625" style="4"/>
    <col min="511" max="511" width="11.28515625" style="4" customWidth="1"/>
    <col min="512" max="512" width="1.85546875" style="4" bestFit="1" customWidth="1"/>
    <col min="513" max="513" width="7.85546875" style="4" customWidth="1"/>
    <col min="514" max="514" width="57.85546875" style="4" customWidth="1"/>
    <col min="515" max="515" width="53.85546875" style="4" customWidth="1"/>
    <col min="516" max="516" width="41.28515625" style="4" customWidth="1"/>
    <col min="517" max="517" width="30.85546875" style="4" customWidth="1"/>
    <col min="518" max="518" width="27.85546875" style="4" customWidth="1"/>
    <col min="519" max="519" width="32.85546875" style="4" customWidth="1"/>
    <col min="520" max="520" width="28.140625" style="4" customWidth="1"/>
    <col min="521" max="521" width="25.5703125" style="4" customWidth="1"/>
    <col min="522" max="522" width="28.42578125" style="4" customWidth="1"/>
    <col min="523" max="523" width="26.85546875" style="4" customWidth="1"/>
    <col min="524" max="524" width="31.28515625" style="4" customWidth="1"/>
    <col min="525" max="525" width="24.5703125" style="4" customWidth="1"/>
    <col min="526" max="526" width="26.28515625" style="4" customWidth="1"/>
    <col min="527" max="527" width="23.140625" style="4" customWidth="1"/>
    <col min="528" max="536" width="25" style="4" customWidth="1"/>
    <col min="537" max="537" width="9.140625" style="4"/>
    <col min="538" max="538" width="57.42578125" style="4" bestFit="1" customWidth="1"/>
    <col min="539" max="539" width="15.85546875" style="4" bestFit="1" customWidth="1"/>
    <col min="540" max="540" width="14.28515625" style="4" bestFit="1" customWidth="1"/>
    <col min="541" max="766" width="9.140625" style="4"/>
    <col min="767" max="767" width="11.28515625" style="4" customWidth="1"/>
    <col min="768" max="768" width="1.85546875" style="4" bestFit="1" customWidth="1"/>
    <col min="769" max="769" width="7.85546875" style="4" customWidth="1"/>
    <col min="770" max="770" width="57.85546875" style="4" customWidth="1"/>
    <col min="771" max="771" width="53.85546875" style="4" customWidth="1"/>
    <col min="772" max="772" width="41.28515625" style="4" customWidth="1"/>
    <col min="773" max="773" width="30.85546875" style="4" customWidth="1"/>
    <col min="774" max="774" width="27.85546875" style="4" customWidth="1"/>
    <col min="775" max="775" width="32.85546875" style="4" customWidth="1"/>
    <col min="776" max="776" width="28.140625" style="4" customWidth="1"/>
    <col min="777" max="777" width="25.5703125" style="4" customWidth="1"/>
    <col min="778" max="778" width="28.42578125" style="4" customWidth="1"/>
    <col min="779" max="779" width="26.85546875" style="4" customWidth="1"/>
    <col min="780" max="780" width="31.28515625" style="4" customWidth="1"/>
    <col min="781" max="781" width="24.5703125" style="4" customWidth="1"/>
    <col min="782" max="782" width="26.28515625" style="4" customWidth="1"/>
    <col min="783" max="783" width="23.140625" style="4" customWidth="1"/>
    <col min="784" max="792" width="25" style="4" customWidth="1"/>
    <col min="793" max="793" width="9.140625" style="4"/>
    <col min="794" max="794" width="57.42578125" style="4" bestFit="1" customWidth="1"/>
    <col min="795" max="795" width="15.85546875" style="4" bestFit="1" customWidth="1"/>
    <col min="796" max="796" width="14.28515625" style="4" bestFit="1" customWidth="1"/>
    <col min="797" max="1022" width="9.140625" style="4"/>
    <col min="1023" max="1023" width="11.28515625" style="4" customWidth="1"/>
    <col min="1024" max="1024" width="1.85546875" style="4" bestFit="1" customWidth="1"/>
    <col min="1025" max="1025" width="7.85546875" style="4" customWidth="1"/>
    <col min="1026" max="1026" width="57.85546875" style="4" customWidth="1"/>
    <col min="1027" max="1027" width="53.85546875" style="4" customWidth="1"/>
    <col min="1028" max="1028" width="41.28515625" style="4" customWidth="1"/>
    <col min="1029" max="1029" width="30.85546875" style="4" customWidth="1"/>
    <col min="1030" max="1030" width="27.85546875" style="4" customWidth="1"/>
    <col min="1031" max="1031" width="32.85546875" style="4" customWidth="1"/>
    <col min="1032" max="1032" width="28.140625" style="4" customWidth="1"/>
    <col min="1033" max="1033" width="25.5703125" style="4" customWidth="1"/>
    <col min="1034" max="1034" width="28.42578125" style="4" customWidth="1"/>
    <col min="1035" max="1035" width="26.85546875" style="4" customWidth="1"/>
    <col min="1036" max="1036" width="31.28515625" style="4" customWidth="1"/>
    <col min="1037" max="1037" width="24.5703125" style="4" customWidth="1"/>
    <col min="1038" max="1038" width="26.28515625" style="4" customWidth="1"/>
    <col min="1039" max="1039" width="23.140625" style="4" customWidth="1"/>
    <col min="1040" max="1048" width="25" style="4" customWidth="1"/>
    <col min="1049" max="1049" width="9.140625" style="4"/>
    <col min="1050" max="1050" width="57.42578125" style="4" bestFit="1" customWidth="1"/>
    <col min="1051" max="1051" width="15.85546875" style="4" bestFit="1" customWidth="1"/>
    <col min="1052" max="1052" width="14.28515625" style="4" bestFit="1" customWidth="1"/>
    <col min="1053" max="1278" width="9.140625" style="4"/>
    <col min="1279" max="1279" width="11.28515625" style="4" customWidth="1"/>
    <col min="1280" max="1280" width="1.85546875" style="4" bestFit="1" customWidth="1"/>
    <col min="1281" max="1281" width="7.85546875" style="4" customWidth="1"/>
    <col min="1282" max="1282" width="57.85546875" style="4" customWidth="1"/>
    <col min="1283" max="1283" width="53.85546875" style="4" customWidth="1"/>
    <col min="1284" max="1284" width="41.28515625" style="4" customWidth="1"/>
    <col min="1285" max="1285" width="30.85546875" style="4" customWidth="1"/>
    <col min="1286" max="1286" width="27.85546875" style="4" customWidth="1"/>
    <col min="1287" max="1287" width="32.85546875" style="4" customWidth="1"/>
    <col min="1288" max="1288" width="28.140625" style="4" customWidth="1"/>
    <col min="1289" max="1289" width="25.5703125" style="4" customWidth="1"/>
    <col min="1290" max="1290" width="28.42578125" style="4" customWidth="1"/>
    <col min="1291" max="1291" width="26.85546875" style="4" customWidth="1"/>
    <col min="1292" max="1292" width="31.28515625" style="4" customWidth="1"/>
    <col min="1293" max="1293" width="24.5703125" style="4" customWidth="1"/>
    <col min="1294" max="1294" width="26.28515625" style="4" customWidth="1"/>
    <col min="1295" max="1295" width="23.140625" style="4" customWidth="1"/>
    <col min="1296" max="1304" width="25" style="4" customWidth="1"/>
    <col min="1305" max="1305" width="9.140625" style="4"/>
    <col min="1306" max="1306" width="57.42578125" style="4" bestFit="1" customWidth="1"/>
    <col min="1307" max="1307" width="15.85546875" style="4" bestFit="1" customWidth="1"/>
    <col min="1308" max="1308" width="14.28515625" style="4" bestFit="1" customWidth="1"/>
    <col min="1309" max="1534" width="9.140625" style="4"/>
    <col min="1535" max="1535" width="11.28515625" style="4" customWidth="1"/>
    <col min="1536" max="1536" width="1.85546875" style="4" bestFit="1" customWidth="1"/>
    <col min="1537" max="1537" width="7.85546875" style="4" customWidth="1"/>
    <col min="1538" max="1538" width="57.85546875" style="4" customWidth="1"/>
    <col min="1539" max="1539" width="53.85546875" style="4" customWidth="1"/>
    <col min="1540" max="1540" width="41.28515625" style="4" customWidth="1"/>
    <col min="1541" max="1541" width="30.85546875" style="4" customWidth="1"/>
    <col min="1542" max="1542" width="27.85546875" style="4" customWidth="1"/>
    <col min="1543" max="1543" width="32.85546875" style="4" customWidth="1"/>
    <col min="1544" max="1544" width="28.140625" style="4" customWidth="1"/>
    <col min="1545" max="1545" width="25.5703125" style="4" customWidth="1"/>
    <col min="1546" max="1546" width="28.42578125" style="4" customWidth="1"/>
    <col min="1547" max="1547" width="26.85546875" style="4" customWidth="1"/>
    <col min="1548" max="1548" width="31.28515625" style="4" customWidth="1"/>
    <col min="1549" max="1549" width="24.5703125" style="4" customWidth="1"/>
    <col min="1550" max="1550" width="26.28515625" style="4" customWidth="1"/>
    <col min="1551" max="1551" width="23.140625" style="4" customWidth="1"/>
    <col min="1552" max="1560" width="25" style="4" customWidth="1"/>
    <col min="1561" max="1561" width="9.140625" style="4"/>
    <col min="1562" max="1562" width="57.42578125" style="4" bestFit="1" customWidth="1"/>
    <col min="1563" max="1563" width="15.85546875" style="4" bestFit="1" customWidth="1"/>
    <col min="1564" max="1564" width="14.28515625" style="4" bestFit="1" customWidth="1"/>
    <col min="1565" max="1790" width="9.140625" style="4"/>
    <col min="1791" max="1791" width="11.28515625" style="4" customWidth="1"/>
    <col min="1792" max="1792" width="1.85546875" style="4" bestFit="1" customWidth="1"/>
    <col min="1793" max="1793" width="7.85546875" style="4" customWidth="1"/>
    <col min="1794" max="1794" width="57.85546875" style="4" customWidth="1"/>
    <col min="1795" max="1795" width="53.85546875" style="4" customWidth="1"/>
    <col min="1796" max="1796" width="41.28515625" style="4" customWidth="1"/>
    <col min="1797" max="1797" width="30.85546875" style="4" customWidth="1"/>
    <col min="1798" max="1798" width="27.85546875" style="4" customWidth="1"/>
    <col min="1799" max="1799" width="32.85546875" style="4" customWidth="1"/>
    <col min="1800" max="1800" width="28.140625" style="4" customWidth="1"/>
    <col min="1801" max="1801" width="25.5703125" style="4" customWidth="1"/>
    <col min="1802" max="1802" width="28.42578125" style="4" customWidth="1"/>
    <col min="1803" max="1803" width="26.85546875" style="4" customWidth="1"/>
    <col min="1804" max="1804" width="31.28515625" style="4" customWidth="1"/>
    <col min="1805" max="1805" width="24.5703125" style="4" customWidth="1"/>
    <col min="1806" max="1806" width="26.28515625" style="4" customWidth="1"/>
    <col min="1807" max="1807" width="23.140625" style="4" customWidth="1"/>
    <col min="1808" max="1816" width="25" style="4" customWidth="1"/>
    <col min="1817" max="1817" width="9.140625" style="4"/>
    <col min="1818" max="1818" width="57.42578125" style="4" bestFit="1" customWidth="1"/>
    <col min="1819" max="1819" width="15.85546875" style="4" bestFit="1" customWidth="1"/>
    <col min="1820" max="1820" width="14.28515625" style="4" bestFit="1" customWidth="1"/>
    <col min="1821" max="2046" width="9.140625" style="4"/>
    <col min="2047" max="2047" width="11.28515625" style="4" customWidth="1"/>
    <col min="2048" max="2048" width="1.85546875" style="4" bestFit="1" customWidth="1"/>
    <col min="2049" max="2049" width="7.85546875" style="4" customWidth="1"/>
    <col min="2050" max="2050" width="57.85546875" style="4" customWidth="1"/>
    <col min="2051" max="2051" width="53.85546875" style="4" customWidth="1"/>
    <col min="2052" max="2052" width="41.28515625" style="4" customWidth="1"/>
    <col min="2053" max="2053" width="30.85546875" style="4" customWidth="1"/>
    <col min="2054" max="2054" width="27.85546875" style="4" customWidth="1"/>
    <col min="2055" max="2055" width="32.85546875" style="4" customWidth="1"/>
    <col min="2056" max="2056" width="28.140625" style="4" customWidth="1"/>
    <col min="2057" max="2057" width="25.5703125" style="4" customWidth="1"/>
    <col min="2058" max="2058" width="28.42578125" style="4" customWidth="1"/>
    <col min="2059" max="2059" width="26.85546875" style="4" customWidth="1"/>
    <col min="2060" max="2060" width="31.28515625" style="4" customWidth="1"/>
    <col min="2061" max="2061" width="24.5703125" style="4" customWidth="1"/>
    <col min="2062" max="2062" width="26.28515625" style="4" customWidth="1"/>
    <col min="2063" max="2063" width="23.140625" style="4" customWidth="1"/>
    <col min="2064" max="2072" width="25" style="4" customWidth="1"/>
    <col min="2073" max="2073" width="9.140625" style="4"/>
    <col min="2074" max="2074" width="57.42578125" style="4" bestFit="1" customWidth="1"/>
    <col min="2075" max="2075" width="15.85546875" style="4" bestFit="1" customWidth="1"/>
    <col min="2076" max="2076" width="14.28515625" style="4" bestFit="1" customWidth="1"/>
    <col min="2077" max="2302" width="9.140625" style="4"/>
    <col min="2303" max="2303" width="11.28515625" style="4" customWidth="1"/>
    <col min="2304" max="2304" width="1.85546875" style="4" bestFit="1" customWidth="1"/>
    <col min="2305" max="2305" width="7.85546875" style="4" customWidth="1"/>
    <col min="2306" max="2306" width="57.85546875" style="4" customWidth="1"/>
    <col min="2307" max="2307" width="53.85546875" style="4" customWidth="1"/>
    <col min="2308" max="2308" width="41.28515625" style="4" customWidth="1"/>
    <col min="2309" max="2309" width="30.85546875" style="4" customWidth="1"/>
    <col min="2310" max="2310" width="27.85546875" style="4" customWidth="1"/>
    <col min="2311" max="2311" width="32.85546875" style="4" customWidth="1"/>
    <col min="2312" max="2312" width="28.140625" style="4" customWidth="1"/>
    <col min="2313" max="2313" width="25.5703125" style="4" customWidth="1"/>
    <col min="2314" max="2314" width="28.42578125" style="4" customWidth="1"/>
    <col min="2315" max="2315" width="26.85546875" style="4" customWidth="1"/>
    <col min="2316" max="2316" width="31.28515625" style="4" customWidth="1"/>
    <col min="2317" max="2317" width="24.5703125" style="4" customWidth="1"/>
    <col min="2318" max="2318" width="26.28515625" style="4" customWidth="1"/>
    <col min="2319" max="2319" width="23.140625" style="4" customWidth="1"/>
    <col min="2320" max="2328" width="25" style="4" customWidth="1"/>
    <col min="2329" max="2329" width="9.140625" style="4"/>
    <col min="2330" max="2330" width="57.42578125" style="4" bestFit="1" customWidth="1"/>
    <col min="2331" max="2331" width="15.85546875" style="4" bestFit="1" customWidth="1"/>
    <col min="2332" max="2332" width="14.28515625" style="4" bestFit="1" customWidth="1"/>
    <col min="2333" max="2558" width="9.140625" style="4"/>
    <col min="2559" max="2559" width="11.28515625" style="4" customWidth="1"/>
    <col min="2560" max="2560" width="1.85546875" style="4" bestFit="1" customWidth="1"/>
    <col min="2561" max="2561" width="7.85546875" style="4" customWidth="1"/>
    <col min="2562" max="2562" width="57.85546875" style="4" customWidth="1"/>
    <col min="2563" max="2563" width="53.85546875" style="4" customWidth="1"/>
    <col min="2564" max="2564" width="41.28515625" style="4" customWidth="1"/>
    <col min="2565" max="2565" width="30.85546875" style="4" customWidth="1"/>
    <col min="2566" max="2566" width="27.85546875" style="4" customWidth="1"/>
    <col min="2567" max="2567" width="32.85546875" style="4" customWidth="1"/>
    <col min="2568" max="2568" width="28.140625" style="4" customWidth="1"/>
    <col min="2569" max="2569" width="25.5703125" style="4" customWidth="1"/>
    <col min="2570" max="2570" width="28.42578125" style="4" customWidth="1"/>
    <col min="2571" max="2571" width="26.85546875" style="4" customWidth="1"/>
    <col min="2572" max="2572" width="31.28515625" style="4" customWidth="1"/>
    <col min="2573" max="2573" width="24.5703125" style="4" customWidth="1"/>
    <col min="2574" max="2574" width="26.28515625" style="4" customWidth="1"/>
    <col min="2575" max="2575" width="23.140625" style="4" customWidth="1"/>
    <col min="2576" max="2584" width="25" style="4" customWidth="1"/>
    <col min="2585" max="2585" width="9.140625" style="4"/>
    <col min="2586" max="2586" width="57.42578125" style="4" bestFit="1" customWidth="1"/>
    <col min="2587" max="2587" width="15.85546875" style="4" bestFit="1" customWidth="1"/>
    <col min="2588" max="2588" width="14.28515625" style="4" bestFit="1" customWidth="1"/>
    <col min="2589" max="2814" width="9.140625" style="4"/>
    <col min="2815" max="2815" width="11.28515625" style="4" customWidth="1"/>
    <col min="2816" max="2816" width="1.85546875" style="4" bestFit="1" customWidth="1"/>
    <col min="2817" max="2817" width="7.85546875" style="4" customWidth="1"/>
    <col min="2818" max="2818" width="57.85546875" style="4" customWidth="1"/>
    <col min="2819" max="2819" width="53.85546875" style="4" customWidth="1"/>
    <col min="2820" max="2820" width="41.28515625" style="4" customWidth="1"/>
    <col min="2821" max="2821" width="30.85546875" style="4" customWidth="1"/>
    <col min="2822" max="2822" width="27.85546875" style="4" customWidth="1"/>
    <col min="2823" max="2823" width="32.85546875" style="4" customWidth="1"/>
    <col min="2824" max="2824" width="28.140625" style="4" customWidth="1"/>
    <col min="2825" max="2825" width="25.5703125" style="4" customWidth="1"/>
    <col min="2826" max="2826" width="28.42578125" style="4" customWidth="1"/>
    <col min="2827" max="2827" width="26.85546875" style="4" customWidth="1"/>
    <col min="2828" max="2828" width="31.28515625" style="4" customWidth="1"/>
    <col min="2829" max="2829" width="24.5703125" style="4" customWidth="1"/>
    <col min="2830" max="2830" width="26.28515625" style="4" customWidth="1"/>
    <col min="2831" max="2831" width="23.140625" style="4" customWidth="1"/>
    <col min="2832" max="2840" width="25" style="4" customWidth="1"/>
    <col min="2841" max="2841" width="9.140625" style="4"/>
    <col min="2842" max="2842" width="57.42578125" style="4" bestFit="1" customWidth="1"/>
    <col min="2843" max="2843" width="15.85546875" style="4" bestFit="1" customWidth="1"/>
    <col min="2844" max="2844" width="14.28515625" style="4" bestFit="1" customWidth="1"/>
    <col min="2845" max="3070" width="9.140625" style="4"/>
    <col min="3071" max="3071" width="11.28515625" style="4" customWidth="1"/>
    <col min="3072" max="3072" width="1.85546875" style="4" bestFit="1" customWidth="1"/>
    <col min="3073" max="3073" width="7.85546875" style="4" customWidth="1"/>
    <col min="3074" max="3074" width="57.85546875" style="4" customWidth="1"/>
    <col min="3075" max="3075" width="53.85546875" style="4" customWidth="1"/>
    <col min="3076" max="3076" width="41.28515625" style="4" customWidth="1"/>
    <col min="3077" max="3077" width="30.85546875" style="4" customWidth="1"/>
    <col min="3078" max="3078" width="27.85546875" style="4" customWidth="1"/>
    <col min="3079" max="3079" width="32.85546875" style="4" customWidth="1"/>
    <col min="3080" max="3080" width="28.140625" style="4" customWidth="1"/>
    <col min="3081" max="3081" width="25.5703125" style="4" customWidth="1"/>
    <col min="3082" max="3082" width="28.42578125" style="4" customWidth="1"/>
    <col min="3083" max="3083" width="26.85546875" style="4" customWidth="1"/>
    <col min="3084" max="3084" width="31.28515625" style="4" customWidth="1"/>
    <col min="3085" max="3085" width="24.5703125" style="4" customWidth="1"/>
    <col min="3086" max="3086" width="26.28515625" style="4" customWidth="1"/>
    <col min="3087" max="3087" width="23.140625" style="4" customWidth="1"/>
    <col min="3088" max="3096" width="25" style="4" customWidth="1"/>
    <col min="3097" max="3097" width="9.140625" style="4"/>
    <col min="3098" max="3098" width="57.42578125" style="4" bestFit="1" customWidth="1"/>
    <col min="3099" max="3099" width="15.85546875" style="4" bestFit="1" customWidth="1"/>
    <col min="3100" max="3100" width="14.28515625" style="4" bestFit="1" customWidth="1"/>
    <col min="3101" max="3326" width="9.140625" style="4"/>
    <col min="3327" max="3327" width="11.28515625" style="4" customWidth="1"/>
    <col min="3328" max="3328" width="1.85546875" style="4" bestFit="1" customWidth="1"/>
    <col min="3329" max="3329" width="7.85546875" style="4" customWidth="1"/>
    <col min="3330" max="3330" width="57.85546875" style="4" customWidth="1"/>
    <col min="3331" max="3331" width="53.85546875" style="4" customWidth="1"/>
    <col min="3332" max="3332" width="41.28515625" style="4" customWidth="1"/>
    <col min="3333" max="3333" width="30.85546875" style="4" customWidth="1"/>
    <col min="3334" max="3334" width="27.85546875" style="4" customWidth="1"/>
    <col min="3335" max="3335" width="32.85546875" style="4" customWidth="1"/>
    <col min="3336" max="3336" width="28.140625" style="4" customWidth="1"/>
    <col min="3337" max="3337" width="25.5703125" style="4" customWidth="1"/>
    <col min="3338" max="3338" width="28.42578125" style="4" customWidth="1"/>
    <col min="3339" max="3339" width="26.85546875" style="4" customWidth="1"/>
    <col min="3340" max="3340" width="31.28515625" style="4" customWidth="1"/>
    <col min="3341" max="3341" width="24.5703125" style="4" customWidth="1"/>
    <col min="3342" max="3342" width="26.28515625" style="4" customWidth="1"/>
    <col min="3343" max="3343" width="23.140625" style="4" customWidth="1"/>
    <col min="3344" max="3352" width="25" style="4" customWidth="1"/>
    <col min="3353" max="3353" width="9.140625" style="4"/>
    <col min="3354" max="3354" width="57.42578125" style="4" bestFit="1" customWidth="1"/>
    <col min="3355" max="3355" width="15.85546875" style="4" bestFit="1" customWidth="1"/>
    <col min="3356" max="3356" width="14.28515625" style="4" bestFit="1" customWidth="1"/>
    <col min="3357" max="3582" width="9.140625" style="4"/>
    <col min="3583" max="3583" width="11.28515625" style="4" customWidth="1"/>
    <col min="3584" max="3584" width="1.85546875" style="4" bestFit="1" customWidth="1"/>
    <col min="3585" max="3585" width="7.85546875" style="4" customWidth="1"/>
    <col min="3586" max="3586" width="57.85546875" style="4" customWidth="1"/>
    <col min="3587" max="3587" width="53.85546875" style="4" customWidth="1"/>
    <col min="3588" max="3588" width="41.28515625" style="4" customWidth="1"/>
    <col min="3589" max="3589" width="30.85546875" style="4" customWidth="1"/>
    <col min="3590" max="3590" width="27.85546875" style="4" customWidth="1"/>
    <col min="3591" max="3591" width="32.85546875" style="4" customWidth="1"/>
    <col min="3592" max="3592" width="28.140625" style="4" customWidth="1"/>
    <col min="3593" max="3593" width="25.5703125" style="4" customWidth="1"/>
    <col min="3594" max="3594" width="28.42578125" style="4" customWidth="1"/>
    <col min="3595" max="3595" width="26.85546875" style="4" customWidth="1"/>
    <col min="3596" max="3596" width="31.28515625" style="4" customWidth="1"/>
    <col min="3597" max="3597" width="24.5703125" style="4" customWidth="1"/>
    <col min="3598" max="3598" width="26.28515625" style="4" customWidth="1"/>
    <col min="3599" max="3599" width="23.140625" style="4" customWidth="1"/>
    <col min="3600" max="3608" width="25" style="4" customWidth="1"/>
    <col min="3609" max="3609" width="9.140625" style="4"/>
    <col min="3610" max="3610" width="57.42578125" style="4" bestFit="1" customWidth="1"/>
    <col min="3611" max="3611" width="15.85546875" style="4" bestFit="1" customWidth="1"/>
    <col min="3612" max="3612" width="14.28515625" style="4" bestFit="1" customWidth="1"/>
    <col min="3613" max="3838" width="9.140625" style="4"/>
    <col min="3839" max="3839" width="11.28515625" style="4" customWidth="1"/>
    <col min="3840" max="3840" width="1.85546875" style="4" bestFit="1" customWidth="1"/>
    <col min="3841" max="3841" width="7.85546875" style="4" customWidth="1"/>
    <col min="3842" max="3842" width="57.85546875" style="4" customWidth="1"/>
    <col min="3843" max="3843" width="53.85546875" style="4" customWidth="1"/>
    <col min="3844" max="3844" width="41.28515625" style="4" customWidth="1"/>
    <col min="3845" max="3845" width="30.85546875" style="4" customWidth="1"/>
    <col min="3846" max="3846" width="27.85546875" style="4" customWidth="1"/>
    <col min="3847" max="3847" width="32.85546875" style="4" customWidth="1"/>
    <col min="3848" max="3848" width="28.140625" style="4" customWidth="1"/>
    <col min="3849" max="3849" width="25.5703125" style="4" customWidth="1"/>
    <col min="3850" max="3850" width="28.42578125" style="4" customWidth="1"/>
    <col min="3851" max="3851" width="26.85546875" style="4" customWidth="1"/>
    <col min="3852" max="3852" width="31.28515625" style="4" customWidth="1"/>
    <col min="3853" max="3853" width="24.5703125" style="4" customWidth="1"/>
    <col min="3854" max="3854" width="26.28515625" style="4" customWidth="1"/>
    <col min="3855" max="3855" width="23.140625" style="4" customWidth="1"/>
    <col min="3856" max="3864" width="25" style="4" customWidth="1"/>
    <col min="3865" max="3865" width="9.140625" style="4"/>
    <col min="3866" max="3866" width="57.42578125" style="4" bestFit="1" customWidth="1"/>
    <col min="3867" max="3867" width="15.85546875" style="4" bestFit="1" customWidth="1"/>
    <col min="3868" max="3868" width="14.28515625" style="4" bestFit="1" customWidth="1"/>
    <col min="3869" max="4094" width="9.140625" style="4"/>
    <col min="4095" max="4095" width="11.28515625" style="4" customWidth="1"/>
    <col min="4096" max="4096" width="1.85546875" style="4" bestFit="1" customWidth="1"/>
    <col min="4097" max="4097" width="7.85546875" style="4" customWidth="1"/>
    <col min="4098" max="4098" width="57.85546875" style="4" customWidth="1"/>
    <col min="4099" max="4099" width="53.85546875" style="4" customWidth="1"/>
    <col min="4100" max="4100" width="41.28515625" style="4" customWidth="1"/>
    <col min="4101" max="4101" width="30.85546875" style="4" customWidth="1"/>
    <col min="4102" max="4102" width="27.85546875" style="4" customWidth="1"/>
    <col min="4103" max="4103" width="32.85546875" style="4" customWidth="1"/>
    <col min="4104" max="4104" width="28.140625" style="4" customWidth="1"/>
    <col min="4105" max="4105" width="25.5703125" style="4" customWidth="1"/>
    <col min="4106" max="4106" width="28.42578125" style="4" customWidth="1"/>
    <col min="4107" max="4107" width="26.85546875" style="4" customWidth="1"/>
    <col min="4108" max="4108" width="31.28515625" style="4" customWidth="1"/>
    <col min="4109" max="4109" width="24.5703125" style="4" customWidth="1"/>
    <col min="4110" max="4110" width="26.28515625" style="4" customWidth="1"/>
    <col min="4111" max="4111" width="23.140625" style="4" customWidth="1"/>
    <col min="4112" max="4120" width="25" style="4" customWidth="1"/>
    <col min="4121" max="4121" width="9.140625" style="4"/>
    <col min="4122" max="4122" width="57.42578125" style="4" bestFit="1" customWidth="1"/>
    <col min="4123" max="4123" width="15.85546875" style="4" bestFit="1" customWidth="1"/>
    <col min="4124" max="4124" width="14.28515625" style="4" bestFit="1" customWidth="1"/>
    <col min="4125" max="4350" width="9.140625" style="4"/>
    <col min="4351" max="4351" width="11.28515625" style="4" customWidth="1"/>
    <col min="4352" max="4352" width="1.85546875" style="4" bestFit="1" customWidth="1"/>
    <col min="4353" max="4353" width="7.85546875" style="4" customWidth="1"/>
    <col min="4354" max="4354" width="57.85546875" style="4" customWidth="1"/>
    <col min="4355" max="4355" width="53.85546875" style="4" customWidth="1"/>
    <col min="4356" max="4356" width="41.28515625" style="4" customWidth="1"/>
    <col min="4357" max="4357" width="30.85546875" style="4" customWidth="1"/>
    <col min="4358" max="4358" width="27.85546875" style="4" customWidth="1"/>
    <col min="4359" max="4359" width="32.85546875" style="4" customWidth="1"/>
    <col min="4360" max="4360" width="28.140625" style="4" customWidth="1"/>
    <col min="4361" max="4361" width="25.5703125" style="4" customWidth="1"/>
    <col min="4362" max="4362" width="28.42578125" style="4" customWidth="1"/>
    <col min="4363" max="4363" width="26.85546875" style="4" customWidth="1"/>
    <col min="4364" max="4364" width="31.28515625" style="4" customWidth="1"/>
    <col min="4365" max="4365" width="24.5703125" style="4" customWidth="1"/>
    <col min="4366" max="4366" width="26.28515625" style="4" customWidth="1"/>
    <col min="4367" max="4367" width="23.140625" style="4" customWidth="1"/>
    <col min="4368" max="4376" width="25" style="4" customWidth="1"/>
    <col min="4377" max="4377" width="9.140625" style="4"/>
    <col min="4378" max="4378" width="57.42578125" style="4" bestFit="1" customWidth="1"/>
    <col min="4379" max="4379" width="15.85546875" style="4" bestFit="1" customWidth="1"/>
    <col min="4380" max="4380" width="14.28515625" style="4" bestFit="1" customWidth="1"/>
    <col min="4381" max="4606" width="9.140625" style="4"/>
    <col min="4607" max="4607" width="11.28515625" style="4" customWidth="1"/>
    <col min="4608" max="4608" width="1.85546875" style="4" bestFit="1" customWidth="1"/>
    <col min="4609" max="4609" width="7.85546875" style="4" customWidth="1"/>
    <col min="4610" max="4610" width="57.85546875" style="4" customWidth="1"/>
    <col min="4611" max="4611" width="53.85546875" style="4" customWidth="1"/>
    <col min="4612" max="4612" width="41.28515625" style="4" customWidth="1"/>
    <col min="4613" max="4613" width="30.85546875" style="4" customWidth="1"/>
    <col min="4614" max="4614" width="27.85546875" style="4" customWidth="1"/>
    <col min="4615" max="4615" width="32.85546875" style="4" customWidth="1"/>
    <col min="4616" max="4616" width="28.140625" style="4" customWidth="1"/>
    <col min="4617" max="4617" width="25.5703125" style="4" customWidth="1"/>
    <col min="4618" max="4618" width="28.42578125" style="4" customWidth="1"/>
    <col min="4619" max="4619" width="26.85546875" style="4" customWidth="1"/>
    <col min="4620" max="4620" width="31.28515625" style="4" customWidth="1"/>
    <col min="4621" max="4621" width="24.5703125" style="4" customWidth="1"/>
    <col min="4622" max="4622" width="26.28515625" style="4" customWidth="1"/>
    <col min="4623" max="4623" width="23.140625" style="4" customWidth="1"/>
    <col min="4624" max="4632" width="25" style="4" customWidth="1"/>
    <col min="4633" max="4633" width="9.140625" style="4"/>
    <col min="4634" max="4634" width="57.42578125" style="4" bestFit="1" customWidth="1"/>
    <col min="4635" max="4635" width="15.85546875" style="4" bestFit="1" customWidth="1"/>
    <col min="4636" max="4636" width="14.28515625" style="4" bestFit="1" customWidth="1"/>
    <col min="4637" max="4862" width="9.140625" style="4"/>
    <col min="4863" max="4863" width="11.28515625" style="4" customWidth="1"/>
    <col min="4864" max="4864" width="1.85546875" style="4" bestFit="1" customWidth="1"/>
    <col min="4865" max="4865" width="7.85546875" style="4" customWidth="1"/>
    <col min="4866" max="4866" width="57.85546875" style="4" customWidth="1"/>
    <col min="4867" max="4867" width="53.85546875" style="4" customWidth="1"/>
    <col min="4868" max="4868" width="41.28515625" style="4" customWidth="1"/>
    <col min="4869" max="4869" width="30.85546875" style="4" customWidth="1"/>
    <col min="4870" max="4870" width="27.85546875" style="4" customWidth="1"/>
    <col min="4871" max="4871" width="32.85546875" style="4" customWidth="1"/>
    <col min="4872" max="4872" width="28.140625" style="4" customWidth="1"/>
    <col min="4873" max="4873" width="25.5703125" style="4" customWidth="1"/>
    <col min="4874" max="4874" width="28.42578125" style="4" customWidth="1"/>
    <col min="4875" max="4875" width="26.85546875" style="4" customWidth="1"/>
    <col min="4876" max="4876" width="31.28515625" style="4" customWidth="1"/>
    <col min="4877" max="4877" width="24.5703125" style="4" customWidth="1"/>
    <col min="4878" max="4878" width="26.28515625" style="4" customWidth="1"/>
    <col min="4879" max="4879" width="23.140625" style="4" customWidth="1"/>
    <col min="4880" max="4888" width="25" style="4" customWidth="1"/>
    <col min="4889" max="4889" width="9.140625" style="4"/>
    <col min="4890" max="4890" width="57.42578125" style="4" bestFit="1" customWidth="1"/>
    <col min="4891" max="4891" width="15.85546875" style="4" bestFit="1" customWidth="1"/>
    <col min="4892" max="4892" width="14.28515625" style="4" bestFit="1" customWidth="1"/>
    <col min="4893" max="5118" width="9.140625" style="4"/>
    <col min="5119" max="5119" width="11.28515625" style="4" customWidth="1"/>
    <col min="5120" max="5120" width="1.85546875" style="4" bestFit="1" customWidth="1"/>
    <col min="5121" max="5121" width="7.85546875" style="4" customWidth="1"/>
    <col min="5122" max="5122" width="57.85546875" style="4" customWidth="1"/>
    <col min="5123" max="5123" width="53.85546875" style="4" customWidth="1"/>
    <col min="5124" max="5124" width="41.28515625" style="4" customWidth="1"/>
    <col min="5125" max="5125" width="30.85546875" style="4" customWidth="1"/>
    <col min="5126" max="5126" width="27.85546875" style="4" customWidth="1"/>
    <col min="5127" max="5127" width="32.85546875" style="4" customWidth="1"/>
    <col min="5128" max="5128" width="28.140625" style="4" customWidth="1"/>
    <col min="5129" max="5129" width="25.5703125" style="4" customWidth="1"/>
    <col min="5130" max="5130" width="28.42578125" style="4" customWidth="1"/>
    <col min="5131" max="5131" width="26.85546875" style="4" customWidth="1"/>
    <col min="5132" max="5132" width="31.28515625" style="4" customWidth="1"/>
    <col min="5133" max="5133" width="24.5703125" style="4" customWidth="1"/>
    <col min="5134" max="5134" width="26.28515625" style="4" customWidth="1"/>
    <col min="5135" max="5135" width="23.140625" style="4" customWidth="1"/>
    <col min="5136" max="5144" width="25" style="4" customWidth="1"/>
    <col min="5145" max="5145" width="9.140625" style="4"/>
    <col min="5146" max="5146" width="57.42578125" style="4" bestFit="1" customWidth="1"/>
    <col min="5147" max="5147" width="15.85546875" style="4" bestFit="1" customWidth="1"/>
    <col min="5148" max="5148" width="14.28515625" style="4" bestFit="1" customWidth="1"/>
    <col min="5149" max="5374" width="9.140625" style="4"/>
    <col min="5375" max="5375" width="11.28515625" style="4" customWidth="1"/>
    <col min="5376" max="5376" width="1.85546875" style="4" bestFit="1" customWidth="1"/>
    <col min="5377" max="5377" width="7.85546875" style="4" customWidth="1"/>
    <col min="5378" max="5378" width="57.85546875" style="4" customWidth="1"/>
    <col min="5379" max="5379" width="53.85546875" style="4" customWidth="1"/>
    <col min="5380" max="5380" width="41.28515625" style="4" customWidth="1"/>
    <col min="5381" max="5381" width="30.85546875" style="4" customWidth="1"/>
    <col min="5382" max="5382" width="27.85546875" style="4" customWidth="1"/>
    <col min="5383" max="5383" width="32.85546875" style="4" customWidth="1"/>
    <col min="5384" max="5384" width="28.140625" style="4" customWidth="1"/>
    <col min="5385" max="5385" width="25.5703125" style="4" customWidth="1"/>
    <col min="5386" max="5386" width="28.42578125" style="4" customWidth="1"/>
    <col min="5387" max="5387" width="26.85546875" style="4" customWidth="1"/>
    <col min="5388" max="5388" width="31.28515625" style="4" customWidth="1"/>
    <col min="5389" max="5389" width="24.5703125" style="4" customWidth="1"/>
    <col min="5390" max="5390" width="26.28515625" style="4" customWidth="1"/>
    <col min="5391" max="5391" width="23.140625" style="4" customWidth="1"/>
    <col min="5392" max="5400" width="25" style="4" customWidth="1"/>
    <col min="5401" max="5401" width="9.140625" style="4"/>
    <col min="5402" max="5402" width="57.42578125" style="4" bestFit="1" customWidth="1"/>
    <col min="5403" max="5403" width="15.85546875" style="4" bestFit="1" customWidth="1"/>
    <col min="5404" max="5404" width="14.28515625" style="4" bestFit="1" customWidth="1"/>
    <col min="5405" max="5630" width="9.140625" style="4"/>
    <col min="5631" max="5631" width="11.28515625" style="4" customWidth="1"/>
    <col min="5632" max="5632" width="1.85546875" style="4" bestFit="1" customWidth="1"/>
    <col min="5633" max="5633" width="7.85546875" style="4" customWidth="1"/>
    <col min="5634" max="5634" width="57.85546875" style="4" customWidth="1"/>
    <col min="5635" max="5635" width="53.85546875" style="4" customWidth="1"/>
    <col min="5636" max="5636" width="41.28515625" style="4" customWidth="1"/>
    <col min="5637" max="5637" width="30.85546875" style="4" customWidth="1"/>
    <col min="5638" max="5638" width="27.85546875" style="4" customWidth="1"/>
    <col min="5639" max="5639" width="32.85546875" style="4" customWidth="1"/>
    <col min="5640" max="5640" width="28.140625" style="4" customWidth="1"/>
    <col min="5641" max="5641" width="25.5703125" style="4" customWidth="1"/>
    <col min="5642" max="5642" width="28.42578125" style="4" customWidth="1"/>
    <col min="5643" max="5643" width="26.85546875" style="4" customWidth="1"/>
    <col min="5644" max="5644" width="31.28515625" style="4" customWidth="1"/>
    <col min="5645" max="5645" width="24.5703125" style="4" customWidth="1"/>
    <col min="5646" max="5646" width="26.28515625" style="4" customWidth="1"/>
    <col min="5647" max="5647" width="23.140625" style="4" customWidth="1"/>
    <col min="5648" max="5656" width="25" style="4" customWidth="1"/>
    <col min="5657" max="5657" width="9.140625" style="4"/>
    <col min="5658" max="5658" width="57.42578125" style="4" bestFit="1" customWidth="1"/>
    <col min="5659" max="5659" width="15.85546875" style="4" bestFit="1" customWidth="1"/>
    <col min="5660" max="5660" width="14.28515625" style="4" bestFit="1" customWidth="1"/>
    <col min="5661" max="5886" width="9.140625" style="4"/>
    <col min="5887" max="5887" width="11.28515625" style="4" customWidth="1"/>
    <col min="5888" max="5888" width="1.85546875" style="4" bestFit="1" customWidth="1"/>
    <col min="5889" max="5889" width="7.85546875" style="4" customWidth="1"/>
    <col min="5890" max="5890" width="57.85546875" style="4" customWidth="1"/>
    <col min="5891" max="5891" width="53.85546875" style="4" customWidth="1"/>
    <col min="5892" max="5892" width="41.28515625" style="4" customWidth="1"/>
    <col min="5893" max="5893" width="30.85546875" style="4" customWidth="1"/>
    <col min="5894" max="5894" width="27.85546875" style="4" customWidth="1"/>
    <col min="5895" max="5895" width="32.85546875" style="4" customWidth="1"/>
    <col min="5896" max="5896" width="28.140625" style="4" customWidth="1"/>
    <col min="5897" max="5897" width="25.5703125" style="4" customWidth="1"/>
    <col min="5898" max="5898" width="28.42578125" style="4" customWidth="1"/>
    <col min="5899" max="5899" width="26.85546875" style="4" customWidth="1"/>
    <col min="5900" max="5900" width="31.28515625" style="4" customWidth="1"/>
    <col min="5901" max="5901" width="24.5703125" style="4" customWidth="1"/>
    <col min="5902" max="5902" width="26.28515625" style="4" customWidth="1"/>
    <col min="5903" max="5903" width="23.140625" style="4" customWidth="1"/>
    <col min="5904" max="5912" width="25" style="4" customWidth="1"/>
    <col min="5913" max="5913" width="9.140625" style="4"/>
    <col min="5914" max="5914" width="57.42578125" style="4" bestFit="1" customWidth="1"/>
    <col min="5915" max="5915" width="15.85546875" style="4" bestFit="1" customWidth="1"/>
    <col min="5916" max="5916" width="14.28515625" style="4" bestFit="1" customWidth="1"/>
    <col min="5917" max="6142" width="9.140625" style="4"/>
    <col min="6143" max="6143" width="11.28515625" style="4" customWidth="1"/>
    <col min="6144" max="6144" width="1.85546875" style="4" bestFit="1" customWidth="1"/>
    <col min="6145" max="6145" width="7.85546875" style="4" customWidth="1"/>
    <col min="6146" max="6146" width="57.85546875" style="4" customWidth="1"/>
    <col min="6147" max="6147" width="53.85546875" style="4" customWidth="1"/>
    <col min="6148" max="6148" width="41.28515625" style="4" customWidth="1"/>
    <col min="6149" max="6149" width="30.85546875" style="4" customWidth="1"/>
    <col min="6150" max="6150" width="27.85546875" style="4" customWidth="1"/>
    <col min="6151" max="6151" width="32.85546875" style="4" customWidth="1"/>
    <col min="6152" max="6152" width="28.140625" style="4" customWidth="1"/>
    <col min="6153" max="6153" width="25.5703125" style="4" customWidth="1"/>
    <col min="6154" max="6154" width="28.42578125" style="4" customWidth="1"/>
    <col min="6155" max="6155" width="26.85546875" style="4" customWidth="1"/>
    <col min="6156" max="6156" width="31.28515625" style="4" customWidth="1"/>
    <col min="6157" max="6157" width="24.5703125" style="4" customWidth="1"/>
    <col min="6158" max="6158" width="26.28515625" style="4" customWidth="1"/>
    <col min="6159" max="6159" width="23.140625" style="4" customWidth="1"/>
    <col min="6160" max="6168" width="25" style="4" customWidth="1"/>
    <col min="6169" max="6169" width="9.140625" style="4"/>
    <col min="6170" max="6170" width="57.42578125" style="4" bestFit="1" customWidth="1"/>
    <col min="6171" max="6171" width="15.85546875" style="4" bestFit="1" customWidth="1"/>
    <col min="6172" max="6172" width="14.28515625" style="4" bestFit="1" customWidth="1"/>
    <col min="6173" max="6398" width="9.140625" style="4"/>
    <col min="6399" max="6399" width="11.28515625" style="4" customWidth="1"/>
    <col min="6400" max="6400" width="1.85546875" style="4" bestFit="1" customWidth="1"/>
    <col min="6401" max="6401" width="7.85546875" style="4" customWidth="1"/>
    <col min="6402" max="6402" width="57.85546875" style="4" customWidth="1"/>
    <col min="6403" max="6403" width="53.85546875" style="4" customWidth="1"/>
    <col min="6404" max="6404" width="41.28515625" style="4" customWidth="1"/>
    <col min="6405" max="6405" width="30.85546875" style="4" customWidth="1"/>
    <col min="6406" max="6406" width="27.85546875" style="4" customWidth="1"/>
    <col min="6407" max="6407" width="32.85546875" style="4" customWidth="1"/>
    <col min="6408" max="6408" width="28.140625" style="4" customWidth="1"/>
    <col min="6409" max="6409" width="25.5703125" style="4" customWidth="1"/>
    <col min="6410" max="6410" width="28.42578125" style="4" customWidth="1"/>
    <col min="6411" max="6411" width="26.85546875" style="4" customWidth="1"/>
    <col min="6412" max="6412" width="31.28515625" style="4" customWidth="1"/>
    <col min="6413" max="6413" width="24.5703125" style="4" customWidth="1"/>
    <col min="6414" max="6414" width="26.28515625" style="4" customWidth="1"/>
    <col min="6415" max="6415" width="23.140625" style="4" customWidth="1"/>
    <col min="6416" max="6424" width="25" style="4" customWidth="1"/>
    <col min="6425" max="6425" width="9.140625" style="4"/>
    <col min="6426" max="6426" width="57.42578125" style="4" bestFit="1" customWidth="1"/>
    <col min="6427" max="6427" width="15.85546875" style="4" bestFit="1" customWidth="1"/>
    <col min="6428" max="6428" width="14.28515625" style="4" bestFit="1" customWidth="1"/>
    <col min="6429" max="6654" width="9.140625" style="4"/>
    <col min="6655" max="6655" width="11.28515625" style="4" customWidth="1"/>
    <col min="6656" max="6656" width="1.85546875" style="4" bestFit="1" customWidth="1"/>
    <col min="6657" max="6657" width="7.85546875" style="4" customWidth="1"/>
    <col min="6658" max="6658" width="57.85546875" style="4" customWidth="1"/>
    <col min="6659" max="6659" width="53.85546875" style="4" customWidth="1"/>
    <col min="6660" max="6660" width="41.28515625" style="4" customWidth="1"/>
    <col min="6661" max="6661" width="30.85546875" style="4" customWidth="1"/>
    <col min="6662" max="6662" width="27.85546875" style="4" customWidth="1"/>
    <col min="6663" max="6663" width="32.85546875" style="4" customWidth="1"/>
    <col min="6664" max="6664" width="28.140625" style="4" customWidth="1"/>
    <col min="6665" max="6665" width="25.5703125" style="4" customWidth="1"/>
    <col min="6666" max="6666" width="28.42578125" style="4" customWidth="1"/>
    <col min="6667" max="6667" width="26.85546875" style="4" customWidth="1"/>
    <col min="6668" max="6668" width="31.28515625" style="4" customWidth="1"/>
    <col min="6669" max="6669" width="24.5703125" style="4" customWidth="1"/>
    <col min="6670" max="6670" width="26.28515625" style="4" customWidth="1"/>
    <col min="6671" max="6671" width="23.140625" style="4" customWidth="1"/>
    <col min="6672" max="6680" width="25" style="4" customWidth="1"/>
    <col min="6681" max="6681" width="9.140625" style="4"/>
    <col min="6682" max="6682" width="57.42578125" style="4" bestFit="1" customWidth="1"/>
    <col min="6683" max="6683" width="15.85546875" style="4" bestFit="1" customWidth="1"/>
    <col min="6684" max="6684" width="14.28515625" style="4" bestFit="1" customWidth="1"/>
    <col min="6685" max="6910" width="9.140625" style="4"/>
    <col min="6911" max="6911" width="11.28515625" style="4" customWidth="1"/>
    <col min="6912" max="6912" width="1.85546875" style="4" bestFit="1" customWidth="1"/>
    <col min="6913" max="6913" width="7.85546875" style="4" customWidth="1"/>
    <col min="6914" max="6914" width="57.85546875" style="4" customWidth="1"/>
    <col min="6915" max="6915" width="53.85546875" style="4" customWidth="1"/>
    <col min="6916" max="6916" width="41.28515625" style="4" customWidth="1"/>
    <col min="6917" max="6917" width="30.85546875" style="4" customWidth="1"/>
    <col min="6918" max="6918" width="27.85546875" style="4" customWidth="1"/>
    <col min="6919" max="6919" width="32.85546875" style="4" customWidth="1"/>
    <col min="6920" max="6920" width="28.140625" style="4" customWidth="1"/>
    <col min="6921" max="6921" width="25.5703125" style="4" customWidth="1"/>
    <col min="6922" max="6922" width="28.42578125" style="4" customWidth="1"/>
    <col min="6923" max="6923" width="26.85546875" style="4" customWidth="1"/>
    <col min="6924" max="6924" width="31.28515625" style="4" customWidth="1"/>
    <col min="6925" max="6925" width="24.5703125" style="4" customWidth="1"/>
    <col min="6926" max="6926" width="26.28515625" style="4" customWidth="1"/>
    <col min="6927" max="6927" width="23.140625" style="4" customWidth="1"/>
    <col min="6928" max="6936" width="25" style="4" customWidth="1"/>
    <col min="6937" max="6937" width="9.140625" style="4"/>
    <col min="6938" max="6938" width="57.42578125" style="4" bestFit="1" customWidth="1"/>
    <col min="6939" max="6939" width="15.85546875" style="4" bestFit="1" customWidth="1"/>
    <col min="6940" max="6940" width="14.28515625" style="4" bestFit="1" customWidth="1"/>
    <col min="6941" max="7166" width="9.140625" style="4"/>
    <col min="7167" max="7167" width="11.28515625" style="4" customWidth="1"/>
    <col min="7168" max="7168" width="1.85546875" style="4" bestFit="1" customWidth="1"/>
    <col min="7169" max="7169" width="7.85546875" style="4" customWidth="1"/>
    <col min="7170" max="7170" width="57.85546875" style="4" customWidth="1"/>
    <col min="7171" max="7171" width="53.85546875" style="4" customWidth="1"/>
    <col min="7172" max="7172" width="41.28515625" style="4" customWidth="1"/>
    <col min="7173" max="7173" width="30.85546875" style="4" customWidth="1"/>
    <col min="7174" max="7174" width="27.85546875" style="4" customWidth="1"/>
    <col min="7175" max="7175" width="32.85546875" style="4" customWidth="1"/>
    <col min="7176" max="7176" width="28.140625" style="4" customWidth="1"/>
    <col min="7177" max="7177" width="25.5703125" style="4" customWidth="1"/>
    <col min="7178" max="7178" width="28.42578125" style="4" customWidth="1"/>
    <col min="7179" max="7179" width="26.85546875" style="4" customWidth="1"/>
    <col min="7180" max="7180" width="31.28515625" style="4" customWidth="1"/>
    <col min="7181" max="7181" width="24.5703125" style="4" customWidth="1"/>
    <col min="7182" max="7182" width="26.28515625" style="4" customWidth="1"/>
    <col min="7183" max="7183" width="23.140625" style="4" customWidth="1"/>
    <col min="7184" max="7192" width="25" style="4" customWidth="1"/>
    <col min="7193" max="7193" width="9.140625" style="4"/>
    <col min="7194" max="7194" width="57.42578125" style="4" bestFit="1" customWidth="1"/>
    <col min="7195" max="7195" width="15.85546875" style="4" bestFit="1" customWidth="1"/>
    <col min="7196" max="7196" width="14.28515625" style="4" bestFit="1" customWidth="1"/>
    <col min="7197" max="7422" width="9.140625" style="4"/>
    <col min="7423" max="7423" width="11.28515625" style="4" customWidth="1"/>
    <col min="7424" max="7424" width="1.85546875" style="4" bestFit="1" customWidth="1"/>
    <col min="7425" max="7425" width="7.85546875" style="4" customWidth="1"/>
    <col min="7426" max="7426" width="57.85546875" style="4" customWidth="1"/>
    <col min="7427" max="7427" width="53.85546875" style="4" customWidth="1"/>
    <col min="7428" max="7428" width="41.28515625" style="4" customWidth="1"/>
    <col min="7429" max="7429" width="30.85546875" style="4" customWidth="1"/>
    <col min="7430" max="7430" width="27.85546875" style="4" customWidth="1"/>
    <col min="7431" max="7431" width="32.85546875" style="4" customWidth="1"/>
    <col min="7432" max="7432" width="28.140625" style="4" customWidth="1"/>
    <col min="7433" max="7433" width="25.5703125" style="4" customWidth="1"/>
    <col min="7434" max="7434" width="28.42578125" style="4" customWidth="1"/>
    <col min="7435" max="7435" width="26.85546875" style="4" customWidth="1"/>
    <col min="7436" max="7436" width="31.28515625" style="4" customWidth="1"/>
    <col min="7437" max="7437" width="24.5703125" style="4" customWidth="1"/>
    <col min="7438" max="7438" width="26.28515625" style="4" customWidth="1"/>
    <col min="7439" max="7439" width="23.140625" style="4" customWidth="1"/>
    <col min="7440" max="7448" width="25" style="4" customWidth="1"/>
    <col min="7449" max="7449" width="9.140625" style="4"/>
    <col min="7450" max="7450" width="57.42578125" style="4" bestFit="1" customWidth="1"/>
    <col min="7451" max="7451" width="15.85546875" style="4" bestFit="1" customWidth="1"/>
    <col min="7452" max="7452" width="14.28515625" style="4" bestFit="1" customWidth="1"/>
    <col min="7453" max="7678" width="9.140625" style="4"/>
    <col min="7679" max="7679" width="11.28515625" style="4" customWidth="1"/>
    <col min="7680" max="7680" width="1.85546875" style="4" bestFit="1" customWidth="1"/>
    <col min="7681" max="7681" width="7.85546875" style="4" customWidth="1"/>
    <col min="7682" max="7682" width="57.85546875" style="4" customWidth="1"/>
    <col min="7683" max="7683" width="53.85546875" style="4" customWidth="1"/>
    <col min="7684" max="7684" width="41.28515625" style="4" customWidth="1"/>
    <col min="7685" max="7685" width="30.85546875" style="4" customWidth="1"/>
    <col min="7686" max="7686" width="27.85546875" style="4" customWidth="1"/>
    <col min="7687" max="7687" width="32.85546875" style="4" customWidth="1"/>
    <col min="7688" max="7688" width="28.140625" style="4" customWidth="1"/>
    <col min="7689" max="7689" width="25.5703125" style="4" customWidth="1"/>
    <col min="7690" max="7690" width="28.42578125" style="4" customWidth="1"/>
    <col min="7691" max="7691" width="26.85546875" style="4" customWidth="1"/>
    <col min="7692" max="7692" width="31.28515625" style="4" customWidth="1"/>
    <col min="7693" max="7693" width="24.5703125" style="4" customWidth="1"/>
    <col min="7694" max="7694" width="26.28515625" style="4" customWidth="1"/>
    <col min="7695" max="7695" width="23.140625" style="4" customWidth="1"/>
    <col min="7696" max="7704" width="25" style="4" customWidth="1"/>
    <col min="7705" max="7705" width="9.140625" style="4"/>
    <col min="7706" max="7706" width="57.42578125" style="4" bestFit="1" customWidth="1"/>
    <col min="7707" max="7707" width="15.85546875" style="4" bestFit="1" customWidth="1"/>
    <col min="7708" max="7708" width="14.28515625" style="4" bestFit="1" customWidth="1"/>
    <col min="7709" max="7934" width="9.140625" style="4"/>
    <col min="7935" max="7935" width="11.28515625" style="4" customWidth="1"/>
    <col min="7936" max="7936" width="1.85546875" style="4" bestFit="1" customWidth="1"/>
    <col min="7937" max="7937" width="7.85546875" style="4" customWidth="1"/>
    <col min="7938" max="7938" width="57.85546875" style="4" customWidth="1"/>
    <col min="7939" max="7939" width="53.85546875" style="4" customWidth="1"/>
    <col min="7940" max="7940" width="41.28515625" style="4" customWidth="1"/>
    <col min="7941" max="7941" width="30.85546875" style="4" customWidth="1"/>
    <col min="7942" max="7942" width="27.85546875" style="4" customWidth="1"/>
    <col min="7943" max="7943" width="32.85546875" style="4" customWidth="1"/>
    <col min="7944" max="7944" width="28.140625" style="4" customWidth="1"/>
    <col min="7945" max="7945" width="25.5703125" style="4" customWidth="1"/>
    <col min="7946" max="7946" width="28.42578125" style="4" customWidth="1"/>
    <col min="7947" max="7947" width="26.85546875" style="4" customWidth="1"/>
    <col min="7948" max="7948" width="31.28515625" style="4" customWidth="1"/>
    <col min="7949" max="7949" width="24.5703125" style="4" customWidth="1"/>
    <col min="7950" max="7950" width="26.28515625" style="4" customWidth="1"/>
    <col min="7951" max="7951" width="23.140625" style="4" customWidth="1"/>
    <col min="7952" max="7960" width="25" style="4" customWidth="1"/>
    <col min="7961" max="7961" width="9.140625" style="4"/>
    <col min="7962" max="7962" width="57.42578125" style="4" bestFit="1" customWidth="1"/>
    <col min="7963" max="7963" width="15.85546875" style="4" bestFit="1" customWidth="1"/>
    <col min="7964" max="7964" width="14.28515625" style="4" bestFit="1" customWidth="1"/>
    <col min="7965" max="8190" width="9.140625" style="4"/>
    <col min="8191" max="8191" width="11.28515625" style="4" customWidth="1"/>
    <col min="8192" max="8192" width="1.85546875" style="4" bestFit="1" customWidth="1"/>
    <col min="8193" max="8193" width="7.85546875" style="4" customWidth="1"/>
    <col min="8194" max="8194" width="57.85546875" style="4" customWidth="1"/>
    <col min="8195" max="8195" width="53.85546875" style="4" customWidth="1"/>
    <col min="8196" max="8196" width="41.28515625" style="4" customWidth="1"/>
    <col min="8197" max="8197" width="30.85546875" style="4" customWidth="1"/>
    <col min="8198" max="8198" width="27.85546875" style="4" customWidth="1"/>
    <col min="8199" max="8199" width="32.85546875" style="4" customWidth="1"/>
    <col min="8200" max="8200" width="28.140625" style="4" customWidth="1"/>
    <col min="8201" max="8201" width="25.5703125" style="4" customWidth="1"/>
    <col min="8202" max="8202" width="28.42578125" style="4" customWidth="1"/>
    <col min="8203" max="8203" width="26.85546875" style="4" customWidth="1"/>
    <col min="8204" max="8204" width="31.28515625" style="4" customWidth="1"/>
    <col min="8205" max="8205" width="24.5703125" style="4" customWidth="1"/>
    <col min="8206" max="8206" width="26.28515625" style="4" customWidth="1"/>
    <col min="8207" max="8207" width="23.140625" style="4" customWidth="1"/>
    <col min="8208" max="8216" width="25" style="4" customWidth="1"/>
    <col min="8217" max="8217" width="9.140625" style="4"/>
    <col min="8218" max="8218" width="57.42578125" style="4" bestFit="1" customWidth="1"/>
    <col min="8219" max="8219" width="15.85546875" style="4" bestFit="1" customWidth="1"/>
    <col min="8220" max="8220" width="14.28515625" style="4" bestFit="1" customWidth="1"/>
    <col min="8221" max="8446" width="9.140625" style="4"/>
    <col min="8447" max="8447" width="11.28515625" style="4" customWidth="1"/>
    <col min="8448" max="8448" width="1.85546875" style="4" bestFit="1" customWidth="1"/>
    <col min="8449" max="8449" width="7.85546875" style="4" customWidth="1"/>
    <col min="8450" max="8450" width="57.85546875" style="4" customWidth="1"/>
    <col min="8451" max="8451" width="53.85546875" style="4" customWidth="1"/>
    <col min="8452" max="8452" width="41.28515625" style="4" customWidth="1"/>
    <col min="8453" max="8453" width="30.85546875" style="4" customWidth="1"/>
    <col min="8454" max="8454" width="27.85546875" style="4" customWidth="1"/>
    <col min="8455" max="8455" width="32.85546875" style="4" customWidth="1"/>
    <col min="8456" max="8456" width="28.140625" style="4" customWidth="1"/>
    <col min="8457" max="8457" width="25.5703125" style="4" customWidth="1"/>
    <col min="8458" max="8458" width="28.42578125" style="4" customWidth="1"/>
    <col min="8459" max="8459" width="26.85546875" style="4" customWidth="1"/>
    <col min="8460" max="8460" width="31.28515625" style="4" customWidth="1"/>
    <col min="8461" max="8461" width="24.5703125" style="4" customWidth="1"/>
    <col min="8462" max="8462" width="26.28515625" style="4" customWidth="1"/>
    <col min="8463" max="8463" width="23.140625" style="4" customWidth="1"/>
    <col min="8464" max="8472" width="25" style="4" customWidth="1"/>
    <col min="8473" max="8473" width="9.140625" style="4"/>
    <col min="8474" max="8474" width="57.42578125" style="4" bestFit="1" customWidth="1"/>
    <col min="8475" max="8475" width="15.85546875" style="4" bestFit="1" customWidth="1"/>
    <col min="8476" max="8476" width="14.28515625" style="4" bestFit="1" customWidth="1"/>
    <col min="8477" max="8702" width="9.140625" style="4"/>
    <col min="8703" max="8703" width="11.28515625" style="4" customWidth="1"/>
    <col min="8704" max="8704" width="1.85546875" style="4" bestFit="1" customWidth="1"/>
    <col min="8705" max="8705" width="7.85546875" style="4" customWidth="1"/>
    <col min="8706" max="8706" width="57.85546875" style="4" customWidth="1"/>
    <col min="8707" max="8707" width="53.85546875" style="4" customWidth="1"/>
    <col min="8708" max="8708" width="41.28515625" style="4" customWidth="1"/>
    <col min="8709" max="8709" width="30.85546875" style="4" customWidth="1"/>
    <col min="8710" max="8710" width="27.85546875" style="4" customWidth="1"/>
    <col min="8711" max="8711" width="32.85546875" style="4" customWidth="1"/>
    <col min="8712" max="8712" width="28.140625" style="4" customWidth="1"/>
    <col min="8713" max="8713" width="25.5703125" style="4" customWidth="1"/>
    <col min="8714" max="8714" width="28.42578125" style="4" customWidth="1"/>
    <col min="8715" max="8715" width="26.85546875" style="4" customWidth="1"/>
    <col min="8716" max="8716" width="31.28515625" style="4" customWidth="1"/>
    <col min="8717" max="8717" width="24.5703125" style="4" customWidth="1"/>
    <col min="8718" max="8718" width="26.28515625" style="4" customWidth="1"/>
    <col min="8719" max="8719" width="23.140625" style="4" customWidth="1"/>
    <col min="8720" max="8728" width="25" style="4" customWidth="1"/>
    <col min="8729" max="8729" width="9.140625" style="4"/>
    <col min="8730" max="8730" width="57.42578125" style="4" bestFit="1" customWidth="1"/>
    <col min="8731" max="8731" width="15.85546875" style="4" bestFit="1" customWidth="1"/>
    <col min="8732" max="8732" width="14.28515625" style="4" bestFit="1" customWidth="1"/>
    <col min="8733" max="8958" width="9.140625" style="4"/>
    <col min="8959" max="8959" width="11.28515625" style="4" customWidth="1"/>
    <col min="8960" max="8960" width="1.85546875" style="4" bestFit="1" customWidth="1"/>
    <col min="8961" max="8961" width="7.85546875" style="4" customWidth="1"/>
    <col min="8962" max="8962" width="57.85546875" style="4" customWidth="1"/>
    <col min="8963" max="8963" width="53.85546875" style="4" customWidth="1"/>
    <col min="8964" max="8964" width="41.28515625" style="4" customWidth="1"/>
    <col min="8965" max="8965" width="30.85546875" style="4" customWidth="1"/>
    <col min="8966" max="8966" width="27.85546875" style="4" customWidth="1"/>
    <col min="8967" max="8967" width="32.85546875" style="4" customWidth="1"/>
    <col min="8968" max="8968" width="28.140625" style="4" customWidth="1"/>
    <col min="8969" max="8969" width="25.5703125" style="4" customWidth="1"/>
    <col min="8970" max="8970" width="28.42578125" style="4" customWidth="1"/>
    <col min="8971" max="8971" width="26.85546875" style="4" customWidth="1"/>
    <col min="8972" max="8972" width="31.28515625" style="4" customWidth="1"/>
    <col min="8973" max="8973" width="24.5703125" style="4" customWidth="1"/>
    <col min="8974" max="8974" width="26.28515625" style="4" customWidth="1"/>
    <col min="8975" max="8975" width="23.140625" style="4" customWidth="1"/>
    <col min="8976" max="8984" width="25" style="4" customWidth="1"/>
    <col min="8985" max="8985" width="9.140625" style="4"/>
    <col min="8986" max="8986" width="57.42578125" style="4" bestFit="1" customWidth="1"/>
    <col min="8987" max="8987" width="15.85546875" style="4" bestFit="1" customWidth="1"/>
    <col min="8988" max="8988" width="14.28515625" style="4" bestFit="1" customWidth="1"/>
    <col min="8989" max="9214" width="9.140625" style="4"/>
    <col min="9215" max="9215" width="11.28515625" style="4" customWidth="1"/>
    <col min="9216" max="9216" width="1.85546875" style="4" bestFit="1" customWidth="1"/>
    <col min="9217" max="9217" width="7.85546875" style="4" customWidth="1"/>
    <col min="9218" max="9218" width="57.85546875" style="4" customWidth="1"/>
    <col min="9219" max="9219" width="53.85546875" style="4" customWidth="1"/>
    <col min="9220" max="9220" width="41.28515625" style="4" customWidth="1"/>
    <col min="9221" max="9221" width="30.85546875" style="4" customWidth="1"/>
    <col min="9222" max="9222" width="27.85546875" style="4" customWidth="1"/>
    <col min="9223" max="9223" width="32.85546875" style="4" customWidth="1"/>
    <col min="9224" max="9224" width="28.140625" style="4" customWidth="1"/>
    <col min="9225" max="9225" width="25.5703125" style="4" customWidth="1"/>
    <col min="9226" max="9226" width="28.42578125" style="4" customWidth="1"/>
    <col min="9227" max="9227" width="26.85546875" style="4" customWidth="1"/>
    <col min="9228" max="9228" width="31.28515625" style="4" customWidth="1"/>
    <col min="9229" max="9229" width="24.5703125" style="4" customWidth="1"/>
    <col min="9230" max="9230" width="26.28515625" style="4" customWidth="1"/>
    <col min="9231" max="9231" width="23.140625" style="4" customWidth="1"/>
    <col min="9232" max="9240" width="25" style="4" customWidth="1"/>
    <col min="9241" max="9241" width="9.140625" style="4"/>
    <col min="9242" max="9242" width="57.42578125" style="4" bestFit="1" customWidth="1"/>
    <col min="9243" max="9243" width="15.85546875" style="4" bestFit="1" customWidth="1"/>
    <col min="9244" max="9244" width="14.28515625" style="4" bestFit="1" customWidth="1"/>
    <col min="9245" max="9470" width="9.140625" style="4"/>
    <col min="9471" max="9471" width="11.28515625" style="4" customWidth="1"/>
    <col min="9472" max="9472" width="1.85546875" style="4" bestFit="1" customWidth="1"/>
    <col min="9473" max="9473" width="7.85546875" style="4" customWidth="1"/>
    <col min="9474" max="9474" width="57.85546875" style="4" customWidth="1"/>
    <col min="9475" max="9475" width="53.85546875" style="4" customWidth="1"/>
    <col min="9476" max="9476" width="41.28515625" style="4" customWidth="1"/>
    <col min="9477" max="9477" width="30.85546875" style="4" customWidth="1"/>
    <col min="9478" max="9478" width="27.85546875" style="4" customWidth="1"/>
    <col min="9479" max="9479" width="32.85546875" style="4" customWidth="1"/>
    <col min="9480" max="9480" width="28.140625" style="4" customWidth="1"/>
    <col min="9481" max="9481" width="25.5703125" style="4" customWidth="1"/>
    <col min="9482" max="9482" width="28.42578125" style="4" customWidth="1"/>
    <col min="9483" max="9483" width="26.85546875" style="4" customWidth="1"/>
    <col min="9484" max="9484" width="31.28515625" style="4" customWidth="1"/>
    <col min="9485" max="9485" width="24.5703125" style="4" customWidth="1"/>
    <col min="9486" max="9486" width="26.28515625" style="4" customWidth="1"/>
    <col min="9487" max="9487" width="23.140625" style="4" customWidth="1"/>
    <col min="9488" max="9496" width="25" style="4" customWidth="1"/>
    <col min="9497" max="9497" width="9.140625" style="4"/>
    <col min="9498" max="9498" width="57.42578125" style="4" bestFit="1" customWidth="1"/>
    <col min="9499" max="9499" width="15.85546875" style="4" bestFit="1" customWidth="1"/>
    <col min="9500" max="9500" width="14.28515625" style="4" bestFit="1" customWidth="1"/>
    <col min="9501" max="9726" width="9.140625" style="4"/>
    <col min="9727" max="9727" width="11.28515625" style="4" customWidth="1"/>
    <col min="9728" max="9728" width="1.85546875" style="4" bestFit="1" customWidth="1"/>
    <col min="9729" max="9729" width="7.85546875" style="4" customWidth="1"/>
    <col min="9730" max="9730" width="57.85546875" style="4" customWidth="1"/>
    <col min="9731" max="9731" width="53.85546875" style="4" customWidth="1"/>
    <col min="9732" max="9732" width="41.28515625" style="4" customWidth="1"/>
    <col min="9733" max="9733" width="30.85546875" style="4" customWidth="1"/>
    <col min="9734" max="9734" width="27.85546875" style="4" customWidth="1"/>
    <col min="9735" max="9735" width="32.85546875" style="4" customWidth="1"/>
    <col min="9736" max="9736" width="28.140625" style="4" customWidth="1"/>
    <col min="9737" max="9737" width="25.5703125" style="4" customWidth="1"/>
    <col min="9738" max="9738" width="28.42578125" style="4" customWidth="1"/>
    <col min="9739" max="9739" width="26.85546875" style="4" customWidth="1"/>
    <col min="9740" max="9740" width="31.28515625" style="4" customWidth="1"/>
    <col min="9741" max="9741" width="24.5703125" style="4" customWidth="1"/>
    <col min="9742" max="9742" width="26.28515625" style="4" customWidth="1"/>
    <col min="9743" max="9743" width="23.140625" style="4" customWidth="1"/>
    <col min="9744" max="9752" width="25" style="4" customWidth="1"/>
    <col min="9753" max="9753" width="9.140625" style="4"/>
    <col min="9754" max="9754" width="57.42578125" style="4" bestFit="1" customWidth="1"/>
    <col min="9755" max="9755" width="15.85546875" style="4" bestFit="1" customWidth="1"/>
    <col min="9756" max="9756" width="14.28515625" style="4" bestFit="1" customWidth="1"/>
    <col min="9757" max="9982" width="9.140625" style="4"/>
    <col min="9983" max="9983" width="11.28515625" style="4" customWidth="1"/>
    <col min="9984" max="9984" width="1.85546875" style="4" bestFit="1" customWidth="1"/>
    <col min="9985" max="9985" width="7.85546875" style="4" customWidth="1"/>
    <col min="9986" max="9986" width="57.85546875" style="4" customWidth="1"/>
    <col min="9987" max="9987" width="53.85546875" style="4" customWidth="1"/>
    <col min="9988" max="9988" width="41.28515625" style="4" customWidth="1"/>
    <col min="9989" max="9989" width="30.85546875" style="4" customWidth="1"/>
    <col min="9990" max="9990" width="27.85546875" style="4" customWidth="1"/>
    <col min="9991" max="9991" width="32.85546875" style="4" customWidth="1"/>
    <col min="9992" max="9992" width="28.140625" style="4" customWidth="1"/>
    <col min="9993" max="9993" width="25.5703125" style="4" customWidth="1"/>
    <col min="9994" max="9994" width="28.42578125" style="4" customWidth="1"/>
    <col min="9995" max="9995" width="26.85546875" style="4" customWidth="1"/>
    <col min="9996" max="9996" width="31.28515625" style="4" customWidth="1"/>
    <col min="9997" max="9997" width="24.5703125" style="4" customWidth="1"/>
    <col min="9998" max="9998" width="26.28515625" style="4" customWidth="1"/>
    <col min="9999" max="9999" width="23.140625" style="4" customWidth="1"/>
    <col min="10000" max="10008" width="25" style="4" customWidth="1"/>
    <col min="10009" max="10009" width="9.140625" style="4"/>
    <col min="10010" max="10010" width="57.42578125" style="4" bestFit="1" customWidth="1"/>
    <col min="10011" max="10011" width="15.85546875" style="4" bestFit="1" customWidth="1"/>
    <col min="10012" max="10012" width="14.28515625" style="4" bestFit="1" customWidth="1"/>
    <col min="10013" max="10238" width="9.140625" style="4"/>
    <col min="10239" max="10239" width="11.28515625" style="4" customWidth="1"/>
    <col min="10240" max="10240" width="1.85546875" style="4" bestFit="1" customWidth="1"/>
    <col min="10241" max="10241" width="7.85546875" style="4" customWidth="1"/>
    <col min="10242" max="10242" width="57.85546875" style="4" customWidth="1"/>
    <col min="10243" max="10243" width="53.85546875" style="4" customWidth="1"/>
    <col min="10244" max="10244" width="41.28515625" style="4" customWidth="1"/>
    <col min="10245" max="10245" width="30.85546875" style="4" customWidth="1"/>
    <col min="10246" max="10246" width="27.85546875" style="4" customWidth="1"/>
    <col min="10247" max="10247" width="32.85546875" style="4" customWidth="1"/>
    <col min="10248" max="10248" width="28.140625" style="4" customWidth="1"/>
    <col min="10249" max="10249" width="25.5703125" style="4" customWidth="1"/>
    <col min="10250" max="10250" width="28.42578125" style="4" customWidth="1"/>
    <col min="10251" max="10251" width="26.85546875" style="4" customWidth="1"/>
    <col min="10252" max="10252" width="31.28515625" style="4" customWidth="1"/>
    <col min="10253" max="10253" width="24.5703125" style="4" customWidth="1"/>
    <col min="10254" max="10254" width="26.28515625" style="4" customWidth="1"/>
    <col min="10255" max="10255" width="23.140625" style="4" customWidth="1"/>
    <col min="10256" max="10264" width="25" style="4" customWidth="1"/>
    <col min="10265" max="10265" width="9.140625" style="4"/>
    <col min="10266" max="10266" width="57.42578125" style="4" bestFit="1" customWidth="1"/>
    <col min="10267" max="10267" width="15.85546875" style="4" bestFit="1" customWidth="1"/>
    <col min="10268" max="10268" width="14.28515625" style="4" bestFit="1" customWidth="1"/>
    <col min="10269" max="10494" width="9.140625" style="4"/>
    <col min="10495" max="10495" width="11.28515625" style="4" customWidth="1"/>
    <col min="10496" max="10496" width="1.85546875" style="4" bestFit="1" customWidth="1"/>
    <col min="10497" max="10497" width="7.85546875" style="4" customWidth="1"/>
    <col min="10498" max="10498" width="57.85546875" style="4" customWidth="1"/>
    <col min="10499" max="10499" width="53.85546875" style="4" customWidth="1"/>
    <col min="10500" max="10500" width="41.28515625" style="4" customWidth="1"/>
    <col min="10501" max="10501" width="30.85546875" style="4" customWidth="1"/>
    <col min="10502" max="10502" width="27.85546875" style="4" customWidth="1"/>
    <col min="10503" max="10503" width="32.85546875" style="4" customWidth="1"/>
    <col min="10504" max="10504" width="28.140625" style="4" customWidth="1"/>
    <col min="10505" max="10505" width="25.5703125" style="4" customWidth="1"/>
    <col min="10506" max="10506" width="28.42578125" style="4" customWidth="1"/>
    <col min="10507" max="10507" width="26.85546875" style="4" customWidth="1"/>
    <col min="10508" max="10508" width="31.28515625" style="4" customWidth="1"/>
    <col min="10509" max="10509" width="24.5703125" style="4" customWidth="1"/>
    <col min="10510" max="10510" width="26.28515625" style="4" customWidth="1"/>
    <col min="10511" max="10511" width="23.140625" style="4" customWidth="1"/>
    <col min="10512" max="10520" width="25" style="4" customWidth="1"/>
    <col min="10521" max="10521" width="9.140625" style="4"/>
    <col min="10522" max="10522" width="57.42578125" style="4" bestFit="1" customWidth="1"/>
    <col min="10523" max="10523" width="15.85546875" style="4" bestFit="1" customWidth="1"/>
    <col min="10524" max="10524" width="14.28515625" style="4" bestFit="1" customWidth="1"/>
    <col min="10525" max="10750" width="9.140625" style="4"/>
    <col min="10751" max="10751" width="11.28515625" style="4" customWidth="1"/>
    <col min="10752" max="10752" width="1.85546875" style="4" bestFit="1" customWidth="1"/>
    <col min="10753" max="10753" width="7.85546875" style="4" customWidth="1"/>
    <col min="10754" max="10754" width="57.85546875" style="4" customWidth="1"/>
    <col min="10755" max="10755" width="53.85546875" style="4" customWidth="1"/>
    <col min="10756" max="10756" width="41.28515625" style="4" customWidth="1"/>
    <col min="10757" max="10757" width="30.85546875" style="4" customWidth="1"/>
    <col min="10758" max="10758" width="27.85546875" style="4" customWidth="1"/>
    <col min="10759" max="10759" width="32.85546875" style="4" customWidth="1"/>
    <col min="10760" max="10760" width="28.140625" style="4" customWidth="1"/>
    <col min="10761" max="10761" width="25.5703125" style="4" customWidth="1"/>
    <col min="10762" max="10762" width="28.42578125" style="4" customWidth="1"/>
    <col min="10763" max="10763" width="26.85546875" style="4" customWidth="1"/>
    <col min="10764" max="10764" width="31.28515625" style="4" customWidth="1"/>
    <col min="10765" max="10765" width="24.5703125" style="4" customWidth="1"/>
    <col min="10766" max="10766" width="26.28515625" style="4" customWidth="1"/>
    <col min="10767" max="10767" width="23.140625" style="4" customWidth="1"/>
    <col min="10768" max="10776" width="25" style="4" customWidth="1"/>
    <col min="10777" max="10777" width="9.140625" style="4"/>
    <col min="10778" max="10778" width="57.42578125" style="4" bestFit="1" customWidth="1"/>
    <col min="10779" max="10779" width="15.85546875" style="4" bestFit="1" customWidth="1"/>
    <col min="10780" max="10780" width="14.28515625" style="4" bestFit="1" customWidth="1"/>
    <col min="10781" max="11006" width="9.140625" style="4"/>
    <col min="11007" max="11007" width="11.28515625" style="4" customWidth="1"/>
    <col min="11008" max="11008" width="1.85546875" style="4" bestFit="1" customWidth="1"/>
    <col min="11009" max="11009" width="7.85546875" style="4" customWidth="1"/>
    <col min="11010" max="11010" width="57.85546875" style="4" customWidth="1"/>
    <col min="11011" max="11011" width="53.85546875" style="4" customWidth="1"/>
    <col min="11012" max="11012" width="41.28515625" style="4" customWidth="1"/>
    <col min="11013" max="11013" width="30.85546875" style="4" customWidth="1"/>
    <col min="11014" max="11014" width="27.85546875" style="4" customWidth="1"/>
    <col min="11015" max="11015" width="32.85546875" style="4" customWidth="1"/>
    <col min="11016" max="11016" width="28.140625" style="4" customWidth="1"/>
    <col min="11017" max="11017" width="25.5703125" style="4" customWidth="1"/>
    <col min="11018" max="11018" width="28.42578125" style="4" customWidth="1"/>
    <col min="11019" max="11019" width="26.85546875" style="4" customWidth="1"/>
    <col min="11020" max="11020" width="31.28515625" style="4" customWidth="1"/>
    <col min="11021" max="11021" width="24.5703125" style="4" customWidth="1"/>
    <col min="11022" max="11022" width="26.28515625" style="4" customWidth="1"/>
    <col min="11023" max="11023" width="23.140625" style="4" customWidth="1"/>
    <col min="11024" max="11032" width="25" style="4" customWidth="1"/>
    <col min="11033" max="11033" width="9.140625" style="4"/>
    <col min="11034" max="11034" width="57.42578125" style="4" bestFit="1" customWidth="1"/>
    <col min="11035" max="11035" width="15.85546875" style="4" bestFit="1" customWidth="1"/>
    <col min="11036" max="11036" width="14.28515625" style="4" bestFit="1" customWidth="1"/>
    <col min="11037" max="11262" width="9.140625" style="4"/>
    <col min="11263" max="11263" width="11.28515625" style="4" customWidth="1"/>
    <col min="11264" max="11264" width="1.85546875" style="4" bestFit="1" customWidth="1"/>
    <col min="11265" max="11265" width="7.85546875" style="4" customWidth="1"/>
    <col min="11266" max="11266" width="57.85546875" style="4" customWidth="1"/>
    <col min="11267" max="11267" width="53.85546875" style="4" customWidth="1"/>
    <col min="11268" max="11268" width="41.28515625" style="4" customWidth="1"/>
    <col min="11269" max="11269" width="30.85546875" style="4" customWidth="1"/>
    <col min="11270" max="11270" width="27.85546875" style="4" customWidth="1"/>
    <col min="11271" max="11271" width="32.85546875" style="4" customWidth="1"/>
    <col min="11272" max="11272" width="28.140625" style="4" customWidth="1"/>
    <col min="11273" max="11273" width="25.5703125" style="4" customWidth="1"/>
    <col min="11274" max="11274" width="28.42578125" style="4" customWidth="1"/>
    <col min="11275" max="11275" width="26.85546875" style="4" customWidth="1"/>
    <col min="11276" max="11276" width="31.28515625" style="4" customWidth="1"/>
    <col min="11277" max="11277" width="24.5703125" style="4" customWidth="1"/>
    <col min="11278" max="11278" width="26.28515625" style="4" customWidth="1"/>
    <col min="11279" max="11279" width="23.140625" style="4" customWidth="1"/>
    <col min="11280" max="11288" width="25" style="4" customWidth="1"/>
    <col min="11289" max="11289" width="9.140625" style="4"/>
    <col min="11290" max="11290" width="57.42578125" style="4" bestFit="1" customWidth="1"/>
    <col min="11291" max="11291" width="15.85546875" style="4" bestFit="1" customWidth="1"/>
    <col min="11292" max="11292" width="14.28515625" style="4" bestFit="1" customWidth="1"/>
    <col min="11293" max="11518" width="9.140625" style="4"/>
    <col min="11519" max="11519" width="11.28515625" style="4" customWidth="1"/>
    <col min="11520" max="11520" width="1.85546875" style="4" bestFit="1" customWidth="1"/>
    <col min="11521" max="11521" width="7.85546875" style="4" customWidth="1"/>
    <col min="11522" max="11522" width="57.85546875" style="4" customWidth="1"/>
    <col min="11523" max="11523" width="53.85546875" style="4" customWidth="1"/>
    <col min="11524" max="11524" width="41.28515625" style="4" customWidth="1"/>
    <col min="11525" max="11525" width="30.85546875" style="4" customWidth="1"/>
    <col min="11526" max="11526" width="27.85546875" style="4" customWidth="1"/>
    <col min="11527" max="11527" width="32.85546875" style="4" customWidth="1"/>
    <col min="11528" max="11528" width="28.140625" style="4" customWidth="1"/>
    <col min="11529" max="11529" width="25.5703125" style="4" customWidth="1"/>
    <col min="11530" max="11530" width="28.42578125" style="4" customWidth="1"/>
    <col min="11531" max="11531" width="26.85546875" style="4" customWidth="1"/>
    <col min="11532" max="11532" width="31.28515625" style="4" customWidth="1"/>
    <col min="11533" max="11533" width="24.5703125" style="4" customWidth="1"/>
    <col min="11534" max="11534" width="26.28515625" style="4" customWidth="1"/>
    <col min="11535" max="11535" width="23.140625" style="4" customWidth="1"/>
    <col min="11536" max="11544" width="25" style="4" customWidth="1"/>
    <col min="11545" max="11545" width="9.140625" style="4"/>
    <col min="11546" max="11546" width="57.42578125" style="4" bestFit="1" customWidth="1"/>
    <col min="11547" max="11547" width="15.85546875" style="4" bestFit="1" customWidth="1"/>
    <col min="11548" max="11548" width="14.28515625" style="4" bestFit="1" customWidth="1"/>
    <col min="11549" max="11774" width="9.140625" style="4"/>
    <col min="11775" max="11775" width="11.28515625" style="4" customWidth="1"/>
    <col min="11776" max="11776" width="1.85546875" style="4" bestFit="1" customWidth="1"/>
    <col min="11777" max="11777" width="7.85546875" style="4" customWidth="1"/>
    <col min="11778" max="11778" width="57.85546875" style="4" customWidth="1"/>
    <col min="11779" max="11779" width="53.85546875" style="4" customWidth="1"/>
    <col min="11780" max="11780" width="41.28515625" style="4" customWidth="1"/>
    <col min="11781" max="11781" width="30.85546875" style="4" customWidth="1"/>
    <col min="11782" max="11782" width="27.85546875" style="4" customWidth="1"/>
    <col min="11783" max="11783" width="32.85546875" style="4" customWidth="1"/>
    <col min="11784" max="11784" width="28.140625" style="4" customWidth="1"/>
    <col min="11785" max="11785" width="25.5703125" style="4" customWidth="1"/>
    <col min="11786" max="11786" width="28.42578125" style="4" customWidth="1"/>
    <col min="11787" max="11787" width="26.85546875" style="4" customWidth="1"/>
    <col min="11788" max="11788" width="31.28515625" style="4" customWidth="1"/>
    <col min="11789" max="11789" width="24.5703125" style="4" customWidth="1"/>
    <col min="11790" max="11790" width="26.28515625" style="4" customWidth="1"/>
    <col min="11791" max="11791" width="23.140625" style="4" customWidth="1"/>
    <col min="11792" max="11800" width="25" style="4" customWidth="1"/>
    <col min="11801" max="11801" width="9.140625" style="4"/>
    <col min="11802" max="11802" width="57.42578125" style="4" bestFit="1" customWidth="1"/>
    <col min="11803" max="11803" width="15.85546875" style="4" bestFit="1" customWidth="1"/>
    <col min="11804" max="11804" width="14.28515625" style="4" bestFit="1" customWidth="1"/>
    <col min="11805" max="12030" width="9.140625" style="4"/>
    <col min="12031" max="12031" width="11.28515625" style="4" customWidth="1"/>
    <col min="12032" max="12032" width="1.85546875" style="4" bestFit="1" customWidth="1"/>
    <col min="12033" max="12033" width="7.85546875" style="4" customWidth="1"/>
    <col min="12034" max="12034" width="57.85546875" style="4" customWidth="1"/>
    <col min="12035" max="12035" width="53.85546875" style="4" customWidth="1"/>
    <col min="12036" max="12036" width="41.28515625" style="4" customWidth="1"/>
    <col min="12037" max="12037" width="30.85546875" style="4" customWidth="1"/>
    <col min="12038" max="12038" width="27.85546875" style="4" customWidth="1"/>
    <col min="12039" max="12039" width="32.85546875" style="4" customWidth="1"/>
    <col min="12040" max="12040" width="28.140625" style="4" customWidth="1"/>
    <col min="12041" max="12041" width="25.5703125" style="4" customWidth="1"/>
    <col min="12042" max="12042" width="28.42578125" style="4" customWidth="1"/>
    <col min="12043" max="12043" width="26.85546875" style="4" customWidth="1"/>
    <col min="12044" max="12044" width="31.28515625" style="4" customWidth="1"/>
    <col min="12045" max="12045" width="24.5703125" style="4" customWidth="1"/>
    <col min="12046" max="12046" width="26.28515625" style="4" customWidth="1"/>
    <col min="12047" max="12047" width="23.140625" style="4" customWidth="1"/>
    <col min="12048" max="12056" width="25" style="4" customWidth="1"/>
    <col min="12057" max="12057" width="9.140625" style="4"/>
    <col min="12058" max="12058" width="57.42578125" style="4" bestFit="1" customWidth="1"/>
    <col min="12059" max="12059" width="15.85546875" style="4" bestFit="1" customWidth="1"/>
    <col min="12060" max="12060" width="14.28515625" style="4" bestFit="1" customWidth="1"/>
    <col min="12061" max="12286" width="9.140625" style="4"/>
    <col min="12287" max="12287" width="11.28515625" style="4" customWidth="1"/>
    <col min="12288" max="12288" width="1.85546875" style="4" bestFit="1" customWidth="1"/>
    <col min="12289" max="12289" width="7.85546875" style="4" customWidth="1"/>
    <col min="12290" max="12290" width="57.85546875" style="4" customWidth="1"/>
    <col min="12291" max="12291" width="53.85546875" style="4" customWidth="1"/>
    <col min="12292" max="12292" width="41.28515625" style="4" customWidth="1"/>
    <col min="12293" max="12293" width="30.85546875" style="4" customWidth="1"/>
    <col min="12294" max="12294" width="27.85546875" style="4" customWidth="1"/>
    <col min="12295" max="12295" width="32.85546875" style="4" customWidth="1"/>
    <col min="12296" max="12296" width="28.140625" style="4" customWidth="1"/>
    <col min="12297" max="12297" width="25.5703125" style="4" customWidth="1"/>
    <col min="12298" max="12298" width="28.42578125" style="4" customWidth="1"/>
    <col min="12299" max="12299" width="26.85546875" style="4" customWidth="1"/>
    <col min="12300" max="12300" width="31.28515625" style="4" customWidth="1"/>
    <col min="12301" max="12301" width="24.5703125" style="4" customWidth="1"/>
    <col min="12302" max="12302" width="26.28515625" style="4" customWidth="1"/>
    <col min="12303" max="12303" width="23.140625" style="4" customWidth="1"/>
    <col min="12304" max="12312" width="25" style="4" customWidth="1"/>
    <col min="12313" max="12313" width="9.140625" style="4"/>
    <col min="12314" max="12314" width="57.42578125" style="4" bestFit="1" customWidth="1"/>
    <col min="12315" max="12315" width="15.85546875" style="4" bestFit="1" customWidth="1"/>
    <col min="12316" max="12316" width="14.28515625" style="4" bestFit="1" customWidth="1"/>
    <col min="12317" max="12542" width="9.140625" style="4"/>
    <col min="12543" max="12543" width="11.28515625" style="4" customWidth="1"/>
    <col min="12544" max="12544" width="1.85546875" style="4" bestFit="1" customWidth="1"/>
    <col min="12545" max="12545" width="7.85546875" style="4" customWidth="1"/>
    <col min="12546" max="12546" width="57.85546875" style="4" customWidth="1"/>
    <col min="12547" max="12547" width="53.85546875" style="4" customWidth="1"/>
    <col min="12548" max="12548" width="41.28515625" style="4" customWidth="1"/>
    <col min="12549" max="12549" width="30.85546875" style="4" customWidth="1"/>
    <col min="12550" max="12550" width="27.85546875" style="4" customWidth="1"/>
    <col min="12551" max="12551" width="32.85546875" style="4" customWidth="1"/>
    <col min="12552" max="12552" width="28.140625" style="4" customWidth="1"/>
    <col min="12553" max="12553" width="25.5703125" style="4" customWidth="1"/>
    <col min="12554" max="12554" width="28.42578125" style="4" customWidth="1"/>
    <col min="12555" max="12555" width="26.85546875" style="4" customWidth="1"/>
    <col min="12556" max="12556" width="31.28515625" style="4" customWidth="1"/>
    <col min="12557" max="12557" width="24.5703125" style="4" customWidth="1"/>
    <col min="12558" max="12558" width="26.28515625" style="4" customWidth="1"/>
    <col min="12559" max="12559" width="23.140625" style="4" customWidth="1"/>
    <col min="12560" max="12568" width="25" style="4" customWidth="1"/>
    <col min="12569" max="12569" width="9.140625" style="4"/>
    <col min="12570" max="12570" width="57.42578125" style="4" bestFit="1" customWidth="1"/>
    <col min="12571" max="12571" width="15.85546875" style="4" bestFit="1" customWidth="1"/>
    <col min="12572" max="12572" width="14.28515625" style="4" bestFit="1" customWidth="1"/>
    <col min="12573" max="12798" width="9.140625" style="4"/>
    <col min="12799" max="12799" width="11.28515625" style="4" customWidth="1"/>
    <col min="12800" max="12800" width="1.85546875" style="4" bestFit="1" customWidth="1"/>
    <col min="12801" max="12801" width="7.85546875" style="4" customWidth="1"/>
    <col min="12802" max="12802" width="57.85546875" style="4" customWidth="1"/>
    <col min="12803" max="12803" width="53.85546875" style="4" customWidth="1"/>
    <col min="12804" max="12804" width="41.28515625" style="4" customWidth="1"/>
    <col min="12805" max="12805" width="30.85546875" style="4" customWidth="1"/>
    <col min="12806" max="12806" width="27.85546875" style="4" customWidth="1"/>
    <col min="12807" max="12807" width="32.85546875" style="4" customWidth="1"/>
    <col min="12808" max="12808" width="28.140625" style="4" customWidth="1"/>
    <col min="12809" max="12809" width="25.5703125" style="4" customWidth="1"/>
    <col min="12810" max="12810" width="28.42578125" style="4" customWidth="1"/>
    <col min="12811" max="12811" width="26.85546875" style="4" customWidth="1"/>
    <col min="12812" max="12812" width="31.28515625" style="4" customWidth="1"/>
    <col min="12813" max="12813" width="24.5703125" style="4" customWidth="1"/>
    <col min="12814" max="12814" width="26.28515625" style="4" customWidth="1"/>
    <col min="12815" max="12815" width="23.140625" style="4" customWidth="1"/>
    <col min="12816" max="12824" width="25" style="4" customWidth="1"/>
    <col min="12825" max="12825" width="9.140625" style="4"/>
    <col min="12826" max="12826" width="57.42578125" style="4" bestFit="1" customWidth="1"/>
    <col min="12827" max="12827" width="15.85546875" style="4" bestFit="1" customWidth="1"/>
    <col min="12828" max="12828" width="14.28515625" style="4" bestFit="1" customWidth="1"/>
    <col min="12829" max="13054" width="9.140625" style="4"/>
    <col min="13055" max="13055" width="11.28515625" style="4" customWidth="1"/>
    <col min="13056" max="13056" width="1.85546875" style="4" bestFit="1" customWidth="1"/>
    <col min="13057" max="13057" width="7.85546875" style="4" customWidth="1"/>
    <col min="13058" max="13058" width="57.85546875" style="4" customWidth="1"/>
    <col min="13059" max="13059" width="53.85546875" style="4" customWidth="1"/>
    <col min="13060" max="13060" width="41.28515625" style="4" customWidth="1"/>
    <col min="13061" max="13061" width="30.85546875" style="4" customWidth="1"/>
    <col min="13062" max="13062" width="27.85546875" style="4" customWidth="1"/>
    <col min="13063" max="13063" width="32.85546875" style="4" customWidth="1"/>
    <col min="13064" max="13064" width="28.140625" style="4" customWidth="1"/>
    <col min="13065" max="13065" width="25.5703125" style="4" customWidth="1"/>
    <col min="13066" max="13066" width="28.42578125" style="4" customWidth="1"/>
    <col min="13067" max="13067" width="26.85546875" style="4" customWidth="1"/>
    <col min="13068" max="13068" width="31.28515625" style="4" customWidth="1"/>
    <col min="13069" max="13069" width="24.5703125" style="4" customWidth="1"/>
    <col min="13070" max="13070" width="26.28515625" style="4" customWidth="1"/>
    <col min="13071" max="13071" width="23.140625" style="4" customWidth="1"/>
    <col min="13072" max="13080" width="25" style="4" customWidth="1"/>
    <col min="13081" max="13081" width="9.140625" style="4"/>
    <col min="13082" max="13082" width="57.42578125" style="4" bestFit="1" customWidth="1"/>
    <col min="13083" max="13083" width="15.85546875" style="4" bestFit="1" customWidth="1"/>
    <col min="13084" max="13084" width="14.28515625" style="4" bestFit="1" customWidth="1"/>
    <col min="13085" max="13310" width="9.140625" style="4"/>
    <col min="13311" max="13311" width="11.28515625" style="4" customWidth="1"/>
    <col min="13312" max="13312" width="1.85546875" style="4" bestFit="1" customWidth="1"/>
    <col min="13313" max="13313" width="7.85546875" style="4" customWidth="1"/>
    <col min="13314" max="13314" width="57.85546875" style="4" customWidth="1"/>
    <col min="13315" max="13315" width="53.85546875" style="4" customWidth="1"/>
    <col min="13316" max="13316" width="41.28515625" style="4" customWidth="1"/>
    <col min="13317" max="13317" width="30.85546875" style="4" customWidth="1"/>
    <col min="13318" max="13318" width="27.85546875" style="4" customWidth="1"/>
    <col min="13319" max="13319" width="32.85546875" style="4" customWidth="1"/>
    <col min="13320" max="13320" width="28.140625" style="4" customWidth="1"/>
    <col min="13321" max="13321" width="25.5703125" style="4" customWidth="1"/>
    <col min="13322" max="13322" width="28.42578125" style="4" customWidth="1"/>
    <col min="13323" max="13323" width="26.85546875" style="4" customWidth="1"/>
    <col min="13324" max="13324" width="31.28515625" style="4" customWidth="1"/>
    <col min="13325" max="13325" width="24.5703125" style="4" customWidth="1"/>
    <col min="13326" max="13326" width="26.28515625" style="4" customWidth="1"/>
    <col min="13327" max="13327" width="23.140625" style="4" customWidth="1"/>
    <col min="13328" max="13336" width="25" style="4" customWidth="1"/>
    <col min="13337" max="13337" width="9.140625" style="4"/>
    <col min="13338" max="13338" width="57.42578125" style="4" bestFit="1" customWidth="1"/>
    <col min="13339" max="13339" width="15.85546875" style="4" bestFit="1" customWidth="1"/>
    <col min="13340" max="13340" width="14.28515625" style="4" bestFit="1" customWidth="1"/>
    <col min="13341" max="13566" width="9.140625" style="4"/>
    <col min="13567" max="13567" width="11.28515625" style="4" customWidth="1"/>
    <col min="13568" max="13568" width="1.85546875" style="4" bestFit="1" customWidth="1"/>
    <col min="13569" max="13569" width="7.85546875" style="4" customWidth="1"/>
    <col min="13570" max="13570" width="57.85546875" style="4" customWidth="1"/>
    <col min="13571" max="13571" width="53.85546875" style="4" customWidth="1"/>
    <col min="13572" max="13572" width="41.28515625" style="4" customWidth="1"/>
    <col min="13573" max="13573" width="30.85546875" style="4" customWidth="1"/>
    <col min="13574" max="13574" width="27.85546875" style="4" customWidth="1"/>
    <col min="13575" max="13575" width="32.85546875" style="4" customWidth="1"/>
    <col min="13576" max="13576" width="28.140625" style="4" customWidth="1"/>
    <col min="13577" max="13577" width="25.5703125" style="4" customWidth="1"/>
    <col min="13578" max="13578" width="28.42578125" style="4" customWidth="1"/>
    <col min="13579" max="13579" width="26.85546875" style="4" customWidth="1"/>
    <col min="13580" max="13580" width="31.28515625" style="4" customWidth="1"/>
    <col min="13581" max="13581" width="24.5703125" style="4" customWidth="1"/>
    <col min="13582" max="13582" width="26.28515625" style="4" customWidth="1"/>
    <col min="13583" max="13583" width="23.140625" style="4" customWidth="1"/>
    <col min="13584" max="13592" width="25" style="4" customWidth="1"/>
    <col min="13593" max="13593" width="9.140625" style="4"/>
    <col min="13594" max="13594" width="57.42578125" style="4" bestFit="1" customWidth="1"/>
    <col min="13595" max="13595" width="15.85546875" style="4" bestFit="1" customWidth="1"/>
    <col min="13596" max="13596" width="14.28515625" style="4" bestFit="1" customWidth="1"/>
    <col min="13597" max="13822" width="9.140625" style="4"/>
    <col min="13823" max="13823" width="11.28515625" style="4" customWidth="1"/>
    <col min="13824" max="13824" width="1.85546875" style="4" bestFit="1" customWidth="1"/>
    <col min="13825" max="13825" width="7.85546875" style="4" customWidth="1"/>
    <col min="13826" max="13826" width="57.85546875" style="4" customWidth="1"/>
    <col min="13827" max="13827" width="53.85546875" style="4" customWidth="1"/>
    <col min="13828" max="13828" width="41.28515625" style="4" customWidth="1"/>
    <col min="13829" max="13829" width="30.85546875" style="4" customWidth="1"/>
    <col min="13830" max="13830" width="27.85546875" style="4" customWidth="1"/>
    <col min="13831" max="13831" width="32.85546875" style="4" customWidth="1"/>
    <col min="13832" max="13832" width="28.140625" style="4" customWidth="1"/>
    <col min="13833" max="13833" width="25.5703125" style="4" customWidth="1"/>
    <col min="13834" max="13834" width="28.42578125" style="4" customWidth="1"/>
    <col min="13835" max="13835" width="26.85546875" style="4" customWidth="1"/>
    <col min="13836" max="13836" width="31.28515625" style="4" customWidth="1"/>
    <col min="13837" max="13837" width="24.5703125" style="4" customWidth="1"/>
    <col min="13838" max="13838" width="26.28515625" style="4" customWidth="1"/>
    <col min="13839" max="13839" width="23.140625" style="4" customWidth="1"/>
    <col min="13840" max="13848" width="25" style="4" customWidth="1"/>
    <col min="13849" max="13849" width="9.140625" style="4"/>
    <col min="13850" max="13850" width="57.42578125" style="4" bestFit="1" customWidth="1"/>
    <col min="13851" max="13851" width="15.85546875" style="4" bestFit="1" customWidth="1"/>
    <col min="13852" max="13852" width="14.28515625" style="4" bestFit="1" customWidth="1"/>
    <col min="13853" max="14078" width="9.140625" style="4"/>
    <col min="14079" max="14079" width="11.28515625" style="4" customWidth="1"/>
    <col min="14080" max="14080" width="1.85546875" style="4" bestFit="1" customWidth="1"/>
    <col min="14081" max="14081" width="7.85546875" style="4" customWidth="1"/>
    <col min="14082" max="14082" width="57.85546875" style="4" customWidth="1"/>
    <col min="14083" max="14083" width="53.85546875" style="4" customWidth="1"/>
    <col min="14084" max="14084" width="41.28515625" style="4" customWidth="1"/>
    <col min="14085" max="14085" width="30.85546875" style="4" customWidth="1"/>
    <col min="14086" max="14086" width="27.85546875" style="4" customWidth="1"/>
    <col min="14087" max="14087" width="32.85546875" style="4" customWidth="1"/>
    <col min="14088" max="14088" width="28.140625" style="4" customWidth="1"/>
    <col min="14089" max="14089" width="25.5703125" style="4" customWidth="1"/>
    <col min="14090" max="14090" width="28.42578125" style="4" customWidth="1"/>
    <col min="14091" max="14091" width="26.85546875" style="4" customWidth="1"/>
    <col min="14092" max="14092" width="31.28515625" style="4" customWidth="1"/>
    <col min="14093" max="14093" width="24.5703125" style="4" customWidth="1"/>
    <col min="14094" max="14094" width="26.28515625" style="4" customWidth="1"/>
    <col min="14095" max="14095" width="23.140625" style="4" customWidth="1"/>
    <col min="14096" max="14104" width="25" style="4" customWidth="1"/>
    <col min="14105" max="14105" width="9.140625" style="4"/>
    <col min="14106" max="14106" width="57.42578125" style="4" bestFit="1" customWidth="1"/>
    <col min="14107" max="14107" width="15.85546875" style="4" bestFit="1" customWidth="1"/>
    <col min="14108" max="14108" width="14.28515625" style="4" bestFit="1" customWidth="1"/>
    <col min="14109" max="14334" width="9.140625" style="4"/>
    <col min="14335" max="14335" width="11.28515625" style="4" customWidth="1"/>
    <col min="14336" max="14336" width="1.85546875" style="4" bestFit="1" customWidth="1"/>
    <col min="14337" max="14337" width="7.85546875" style="4" customWidth="1"/>
    <col min="14338" max="14338" width="57.85546875" style="4" customWidth="1"/>
    <col min="14339" max="14339" width="53.85546875" style="4" customWidth="1"/>
    <col min="14340" max="14340" width="41.28515625" style="4" customWidth="1"/>
    <col min="14341" max="14341" width="30.85546875" style="4" customWidth="1"/>
    <col min="14342" max="14342" width="27.85546875" style="4" customWidth="1"/>
    <col min="14343" max="14343" width="32.85546875" style="4" customWidth="1"/>
    <col min="14344" max="14344" width="28.140625" style="4" customWidth="1"/>
    <col min="14345" max="14345" width="25.5703125" style="4" customWidth="1"/>
    <col min="14346" max="14346" width="28.42578125" style="4" customWidth="1"/>
    <col min="14347" max="14347" width="26.85546875" style="4" customWidth="1"/>
    <col min="14348" max="14348" width="31.28515625" style="4" customWidth="1"/>
    <col min="14349" max="14349" width="24.5703125" style="4" customWidth="1"/>
    <col min="14350" max="14350" width="26.28515625" style="4" customWidth="1"/>
    <col min="14351" max="14351" width="23.140625" style="4" customWidth="1"/>
    <col min="14352" max="14360" width="25" style="4" customWidth="1"/>
    <col min="14361" max="14361" width="9.140625" style="4"/>
    <col min="14362" max="14362" width="57.42578125" style="4" bestFit="1" customWidth="1"/>
    <col min="14363" max="14363" width="15.85546875" style="4" bestFit="1" customWidth="1"/>
    <col min="14364" max="14364" width="14.28515625" style="4" bestFit="1" customWidth="1"/>
    <col min="14365" max="14590" width="9.140625" style="4"/>
    <col min="14591" max="14591" width="11.28515625" style="4" customWidth="1"/>
    <col min="14592" max="14592" width="1.85546875" style="4" bestFit="1" customWidth="1"/>
    <col min="14593" max="14593" width="7.85546875" style="4" customWidth="1"/>
    <col min="14594" max="14594" width="57.85546875" style="4" customWidth="1"/>
    <col min="14595" max="14595" width="53.85546875" style="4" customWidth="1"/>
    <col min="14596" max="14596" width="41.28515625" style="4" customWidth="1"/>
    <col min="14597" max="14597" width="30.85546875" style="4" customWidth="1"/>
    <col min="14598" max="14598" width="27.85546875" style="4" customWidth="1"/>
    <col min="14599" max="14599" width="32.85546875" style="4" customWidth="1"/>
    <col min="14600" max="14600" width="28.140625" style="4" customWidth="1"/>
    <col min="14601" max="14601" width="25.5703125" style="4" customWidth="1"/>
    <col min="14602" max="14602" width="28.42578125" style="4" customWidth="1"/>
    <col min="14603" max="14603" width="26.85546875" style="4" customWidth="1"/>
    <col min="14604" max="14604" width="31.28515625" style="4" customWidth="1"/>
    <col min="14605" max="14605" width="24.5703125" style="4" customWidth="1"/>
    <col min="14606" max="14606" width="26.28515625" style="4" customWidth="1"/>
    <col min="14607" max="14607" width="23.140625" style="4" customWidth="1"/>
    <col min="14608" max="14616" width="25" style="4" customWidth="1"/>
    <col min="14617" max="14617" width="9.140625" style="4"/>
    <col min="14618" max="14618" width="57.42578125" style="4" bestFit="1" customWidth="1"/>
    <col min="14619" max="14619" width="15.85546875" style="4" bestFit="1" customWidth="1"/>
    <col min="14620" max="14620" width="14.28515625" style="4" bestFit="1" customWidth="1"/>
    <col min="14621" max="14846" width="9.140625" style="4"/>
    <col min="14847" max="14847" width="11.28515625" style="4" customWidth="1"/>
    <col min="14848" max="14848" width="1.85546875" style="4" bestFit="1" customWidth="1"/>
    <col min="14849" max="14849" width="7.85546875" style="4" customWidth="1"/>
    <col min="14850" max="14850" width="57.85546875" style="4" customWidth="1"/>
    <col min="14851" max="14851" width="53.85546875" style="4" customWidth="1"/>
    <col min="14852" max="14852" width="41.28515625" style="4" customWidth="1"/>
    <col min="14853" max="14853" width="30.85546875" style="4" customWidth="1"/>
    <col min="14854" max="14854" width="27.85546875" style="4" customWidth="1"/>
    <col min="14855" max="14855" width="32.85546875" style="4" customWidth="1"/>
    <col min="14856" max="14856" width="28.140625" style="4" customWidth="1"/>
    <col min="14857" max="14857" width="25.5703125" style="4" customWidth="1"/>
    <col min="14858" max="14858" width="28.42578125" style="4" customWidth="1"/>
    <col min="14859" max="14859" width="26.85546875" style="4" customWidth="1"/>
    <col min="14860" max="14860" width="31.28515625" style="4" customWidth="1"/>
    <col min="14861" max="14861" width="24.5703125" style="4" customWidth="1"/>
    <col min="14862" max="14862" width="26.28515625" style="4" customWidth="1"/>
    <col min="14863" max="14863" width="23.140625" style="4" customWidth="1"/>
    <col min="14864" max="14872" width="25" style="4" customWidth="1"/>
    <col min="14873" max="14873" width="9.140625" style="4"/>
    <col min="14874" max="14874" width="57.42578125" style="4" bestFit="1" customWidth="1"/>
    <col min="14875" max="14875" width="15.85546875" style="4" bestFit="1" customWidth="1"/>
    <col min="14876" max="14876" width="14.28515625" style="4" bestFit="1" customWidth="1"/>
    <col min="14877" max="15102" width="9.140625" style="4"/>
    <col min="15103" max="15103" width="11.28515625" style="4" customWidth="1"/>
    <col min="15104" max="15104" width="1.85546875" style="4" bestFit="1" customWidth="1"/>
    <col min="15105" max="15105" width="7.85546875" style="4" customWidth="1"/>
    <col min="15106" max="15106" width="57.85546875" style="4" customWidth="1"/>
    <col min="15107" max="15107" width="53.85546875" style="4" customWidth="1"/>
    <col min="15108" max="15108" width="41.28515625" style="4" customWidth="1"/>
    <col min="15109" max="15109" width="30.85546875" style="4" customWidth="1"/>
    <col min="15110" max="15110" width="27.85546875" style="4" customWidth="1"/>
    <col min="15111" max="15111" width="32.85546875" style="4" customWidth="1"/>
    <col min="15112" max="15112" width="28.140625" style="4" customWidth="1"/>
    <col min="15113" max="15113" width="25.5703125" style="4" customWidth="1"/>
    <col min="15114" max="15114" width="28.42578125" style="4" customWidth="1"/>
    <col min="15115" max="15115" width="26.85546875" style="4" customWidth="1"/>
    <col min="15116" max="15116" width="31.28515625" style="4" customWidth="1"/>
    <col min="15117" max="15117" width="24.5703125" style="4" customWidth="1"/>
    <col min="15118" max="15118" width="26.28515625" style="4" customWidth="1"/>
    <col min="15119" max="15119" width="23.140625" style="4" customWidth="1"/>
    <col min="15120" max="15128" width="25" style="4" customWidth="1"/>
    <col min="15129" max="15129" width="9.140625" style="4"/>
    <col min="15130" max="15130" width="57.42578125" style="4" bestFit="1" customWidth="1"/>
    <col min="15131" max="15131" width="15.85546875" style="4" bestFit="1" customWidth="1"/>
    <col min="15132" max="15132" width="14.28515625" style="4" bestFit="1" customWidth="1"/>
    <col min="15133" max="15358" width="9.140625" style="4"/>
    <col min="15359" max="15359" width="11.28515625" style="4" customWidth="1"/>
    <col min="15360" max="15360" width="1.85546875" style="4" bestFit="1" customWidth="1"/>
    <col min="15361" max="15361" width="7.85546875" style="4" customWidth="1"/>
    <col min="15362" max="15362" width="57.85546875" style="4" customWidth="1"/>
    <col min="15363" max="15363" width="53.85546875" style="4" customWidth="1"/>
    <col min="15364" max="15364" width="41.28515625" style="4" customWidth="1"/>
    <col min="15365" max="15365" width="30.85546875" style="4" customWidth="1"/>
    <col min="15366" max="15366" width="27.85546875" style="4" customWidth="1"/>
    <col min="15367" max="15367" width="32.85546875" style="4" customWidth="1"/>
    <col min="15368" max="15368" width="28.140625" style="4" customWidth="1"/>
    <col min="15369" max="15369" width="25.5703125" style="4" customWidth="1"/>
    <col min="15370" max="15370" width="28.42578125" style="4" customWidth="1"/>
    <col min="15371" max="15371" width="26.85546875" style="4" customWidth="1"/>
    <col min="15372" max="15372" width="31.28515625" style="4" customWidth="1"/>
    <col min="15373" max="15373" width="24.5703125" style="4" customWidth="1"/>
    <col min="15374" max="15374" width="26.28515625" style="4" customWidth="1"/>
    <col min="15375" max="15375" width="23.140625" style="4" customWidth="1"/>
    <col min="15376" max="15384" width="25" style="4" customWidth="1"/>
    <col min="15385" max="15385" width="9.140625" style="4"/>
    <col min="15386" max="15386" width="57.42578125" style="4" bestFit="1" customWidth="1"/>
    <col min="15387" max="15387" width="15.85546875" style="4" bestFit="1" customWidth="1"/>
    <col min="15388" max="15388" width="14.28515625" style="4" bestFit="1" customWidth="1"/>
    <col min="15389" max="15614" width="9.140625" style="4"/>
    <col min="15615" max="15615" width="11.28515625" style="4" customWidth="1"/>
    <col min="15616" max="15616" width="1.85546875" style="4" bestFit="1" customWidth="1"/>
    <col min="15617" max="15617" width="7.85546875" style="4" customWidth="1"/>
    <col min="15618" max="15618" width="57.85546875" style="4" customWidth="1"/>
    <col min="15619" max="15619" width="53.85546875" style="4" customWidth="1"/>
    <col min="15620" max="15620" width="41.28515625" style="4" customWidth="1"/>
    <col min="15621" max="15621" width="30.85546875" style="4" customWidth="1"/>
    <col min="15622" max="15622" width="27.85546875" style="4" customWidth="1"/>
    <col min="15623" max="15623" width="32.85546875" style="4" customWidth="1"/>
    <col min="15624" max="15624" width="28.140625" style="4" customWidth="1"/>
    <col min="15625" max="15625" width="25.5703125" style="4" customWidth="1"/>
    <col min="15626" max="15626" width="28.42578125" style="4" customWidth="1"/>
    <col min="15627" max="15627" width="26.85546875" style="4" customWidth="1"/>
    <col min="15628" max="15628" width="31.28515625" style="4" customWidth="1"/>
    <col min="15629" max="15629" width="24.5703125" style="4" customWidth="1"/>
    <col min="15630" max="15630" width="26.28515625" style="4" customWidth="1"/>
    <col min="15631" max="15631" width="23.140625" style="4" customWidth="1"/>
    <col min="15632" max="15640" width="25" style="4" customWidth="1"/>
    <col min="15641" max="15641" width="9.140625" style="4"/>
    <col min="15642" max="15642" width="57.42578125" style="4" bestFit="1" customWidth="1"/>
    <col min="15643" max="15643" width="15.85546875" style="4" bestFit="1" customWidth="1"/>
    <col min="15644" max="15644" width="14.28515625" style="4" bestFit="1" customWidth="1"/>
    <col min="15645" max="15870" width="9.140625" style="4"/>
    <col min="15871" max="15871" width="11.28515625" style="4" customWidth="1"/>
    <col min="15872" max="15872" width="1.85546875" style="4" bestFit="1" customWidth="1"/>
    <col min="15873" max="15873" width="7.85546875" style="4" customWidth="1"/>
    <col min="15874" max="15874" width="57.85546875" style="4" customWidth="1"/>
    <col min="15875" max="15875" width="53.85546875" style="4" customWidth="1"/>
    <col min="15876" max="15876" width="41.28515625" style="4" customWidth="1"/>
    <col min="15877" max="15877" width="30.85546875" style="4" customWidth="1"/>
    <col min="15878" max="15878" width="27.85546875" style="4" customWidth="1"/>
    <col min="15879" max="15879" width="32.85546875" style="4" customWidth="1"/>
    <col min="15880" max="15880" width="28.140625" style="4" customWidth="1"/>
    <col min="15881" max="15881" width="25.5703125" style="4" customWidth="1"/>
    <col min="15882" max="15882" width="28.42578125" style="4" customWidth="1"/>
    <col min="15883" max="15883" width="26.85546875" style="4" customWidth="1"/>
    <col min="15884" max="15884" width="31.28515625" style="4" customWidth="1"/>
    <col min="15885" max="15885" width="24.5703125" style="4" customWidth="1"/>
    <col min="15886" max="15886" width="26.28515625" style="4" customWidth="1"/>
    <col min="15887" max="15887" width="23.140625" style="4" customWidth="1"/>
    <col min="15888" max="15896" width="25" style="4" customWidth="1"/>
    <col min="15897" max="15897" width="9.140625" style="4"/>
    <col min="15898" max="15898" width="57.42578125" style="4" bestFit="1" customWidth="1"/>
    <col min="15899" max="15899" width="15.85546875" style="4" bestFit="1" customWidth="1"/>
    <col min="15900" max="15900" width="14.28515625" style="4" bestFit="1" customWidth="1"/>
    <col min="15901" max="16126" width="9.140625" style="4"/>
    <col min="16127" max="16127" width="11.28515625" style="4" customWidth="1"/>
    <col min="16128" max="16128" width="1.85546875" style="4" bestFit="1" customWidth="1"/>
    <col min="16129" max="16129" width="7.85546875" style="4" customWidth="1"/>
    <col min="16130" max="16130" width="57.85546875" style="4" customWidth="1"/>
    <col min="16131" max="16131" width="53.85546875" style="4" customWidth="1"/>
    <col min="16132" max="16132" width="41.28515625" style="4" customWidth="1"/>
    <col min="16133" max="16133" width="30.85546875" style="4" customWidth="1"/>
    <col min="16134" max="16134" width="27.85546875" style="4" customWidth="1"/>
    <col min="16135" max="16135" width="32.85546875" style="4" customWidth="1"/>
    <col min="16136" max="16136" width="28.140625" style="4" customWidth="1"/>
    <col min="16137" max="16137" width="25.5703125" style="4" customWidth="1"/>
    <col min="16138" max="16138" width="28.42578125" style="4" customWidth="1"/>
    <col min="16139" max="16139" width="26.85546875" style="4" customWidth="1"/>
    <col min="16140" max="16140" width="31.28515625" style="4" customWidth="1"/>
    <col min="16141" max="16141" width="24.5703125" style="4" customWidth="1"/>
    <col min="16142" max="16142" width="26.28515625" style="4" customWidth="1"/>
    <col min="16143" max="16143" width="23.140625" style="4" customWidth="1"/>
    <col min="16144" max="16152" width="25" style="4" customWidth="1"/>
    <col min="16153" max="16153" width="9.140625" style="4"/>
    <col min="16154" max="16154" width="57.42578125" style="4" bestFit="1" customWidth="1"/>
    <col min="16155" max="16155" width="15.85546875" style="4" bestFit="1" customWidth="1"/>
    <col min="16156" max="16156" width="14.28515625" style="4" bestFit="1" customWidth="1"/>
    <col min="16157" max="16384" width="9.140625" style="4"/>
  </cols>
  <sheetData>
    <row r="1" spans="1:24" ht="13.5" thickBot="1" x14ac:dyDescent="0.25">
      <c r="A1" s="1" t="s">
        <v>0</v>
      </c>
      <c r="B1" s="1"/>
      <c r="C1" s="2"/>
      <c r="D1" s="2"/>
      <c r="E1" s="2"/>
      <c r="F1" s="2"/>
      <c r="G1" s="2"/>
      <c r="H1" s="2"/>
      <c r="I1" s="2"/>
      <c r="J1" s="2"/>
      <c r="K1" s="2"/>
      <c r="L1" s="2"/>
      <c r="M1" s="2"/>
      <c r="N1" s="2"/>
      <c r="O1" s="2"/>
      <c r="P1" s="2"/>
      <c r="Q1" s="2"/>
      <c r="R1" s="2"/>
      <c r="S1" s="3"/>
      <c r="T1" s="3"/>
      <c r="U1" s="3"/>
      <c r="V1" s="3"/>
      <c r="W1" s="3"/>
      <c r="X1" s="3"/>
    </row>
    <row r="2" spans="1:24" ht="64.5" customHeight="1" thickBot="1" x14ac:dyDescent="0.25">
      <c r="A2" s="5" t="s">
        <v>1</v>
      </c>
      <c r="B2" s="6"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c r="X2" s="7" t="s">
        <v>24</v>
      </c>
    </row>
    <row r="3" spans="1:24" s="13" customFormat="1" x14ac:dyDescent="0.2">
      <c r="A3" s="8">
        <v>1.1000000000000001</v>
      </c>
      <c r="B3" s="9" t="s">
        <v>25</v>
      </c>
      <c r="C3" s="10">
        <v>58.943553112000004</v>
      </c>
      <c r="D3" s="10">
        <v>17.621526554999999</v>
      </c>
      <c r="E3" s="11">
        <v>156.28567057799998</v>
      </c>
      <c r="F3" s="11">
        <v>347.99153569999999</v>
      </c>
      <c r="G3" s="11">
        <v>114.25478825</v>
      </c>
      <c r="H3" s="11">
        <v>17.251022280999997</v>
      </c>
      <c r="I3" s="11">
        <v>5.6259265770000004</v>
      </c>
      <c r="J3" s="11">
        <v>10.087433439</v>
      </c>
      <c r="K3" s="12">
        <v>4.468741069</v>
      </c>
      <c r="L3" s="11">
        <v>1.8697600000000001</v>
      </c>
      <c r="M3" s="11">
        <v>28.854957343999999</v>
      </c>
      <c r="N3" s="11">
        <v>132.80618764499999</v>
      </c>
      <c r="O3" s="11">
        <v>18.909604209000001</v>
      </c>
      <c r="P3" s="11">
        <v>109.07681768299999</v>
      </c>
      <c r="Q3" s="11">
        <v>117.73854568699998</v>
      </c>
      <c r="R3" s="11">
        <v>114.672976651</v>
      </c>
      <c r="S3" s="11">
        <v>81.798974572000006</v>
      </c>
      <c r="T3" s="11">
        <v>86.182638570999998</v>
      </c>
      <c r="U3" s="11">
        <v>65.40527332100001</v>
      </c>
      <c r="V3" s="11">
        <v>62.412942285</v>
      </c>
      <c r="W3" s="11">
        <v>53.501410024999991</v>
      </c>
      <c r="X3" s="11">
        <v>34.722669607</v>
      </c>
    </row>
    <row r="4" spans="1:24" s="13" customFormat="1" x14ac:dyDescent="0.2">
      <c r="A4" s="8">
        <v>1.2</v>
      </c>
      <c r="B4" s="14" t="s">
        <v>26</v>
      </c>
      <c r="C4" s="15">
        <v>57.533765219000003</v>
      </c>
      <c r="D4" s="15">
        <v>17.271460594000001</v>
      </c>
      <c r="E4" s="15">
        <v>155.32560432700001</v>
      </c>
      <c r="F4" s="15">
        <v>229.04494030000001</v>
      </c>
      <c r="G4" s="15">
        <v>78.881385449999996</v>
      </c>
      <c r="H4" s="15">
        <v>13.384144245</v>
      </c>
      <c r="I4" s="15">
        <v>4.8886447990000006</v>
      </c>
      <c r="J4" s="15">
        <v>0</v>
      </c>
      <c r="K4" s="15">
        <v>0</v>
      </c>
      <c r="L4" s="15">
        <v>1.8897600000000001</v>
      </c>
      <c r="M4" s="15">
        <v>28.001456606000001</v>
      </c>
      <c r="N4" s="15">
        <v>124.72584566699999</v>
      </c>
      <c r="O4" s="15">
        <v>14.058817823000002</v>
      </c>
      <c r="P4" s="15">
        <v>105.70131705500002</v>
      </c>
      <c r="Q4" s="15">
        <v>110.300124348</v>
      </c>
      <c r="R4" s="15">
        <v>109.580168581</v>
      </c>
      <c r="S4" s="15">
        <v>79.555692106999999</v>
      </c>
      <c r="T4" s="15">
        <v>82.395428340999999</v>
      </c>
      <c r="U4" s="15">
        <v>59.720219813999996</v>
      </c>
      <c r="V4" s="15">
        <v>58.598548364999999</v>
      </c>
      <c r="W4" s="15">
        <v>50.033629858000005</v>
      </c>
      <c r="X4" s="15">
        <v>31.129525990999998</v>
      </c>
    </row>
    <row r="5" spans="1:24" s="13" customFormat="1" x14ac:dyDescent="0.2">
      <c r="A5" s="8">
        <v>2</v>
      </c>
      <c r="B5" s="14" t="s">
        <v>27</v>
      </c>
      <c r="C5" s="15">
        <v>132.10190165200001</v>
      </c>
      <c r="D5" s="16">
        <v>32.555089289999998</v>
      </c>
      <c r="E5" s="17">
        <v>444.86621651000002</v>
      </c>
      <c r="F5" s="17">
        <v>311.3121611439999</v>
      </c>
      <c r="G5" s="17">
        <v>94.374629767999963</v>
      </c>
      <c r="H5" s="17">
        <v>12.887053648</v>
      </c>
      <c r="I5" s="17">
        <v>4.8306498800000002</v>
      </c>
      <c r="J5" s="17">
        <v>0</v>
      </c>
      <c r="K5" s="18">
        <v>0</v>
      </c>
      <c r="L5" s="17">
        <v>102.04885420900001</v>
      </c>
      <c r="M5" s="17">
        <v>17.409038986999999</v>
      </c>
      <c r="N5" s="17">
        <v>329.72151535800003</v>
      </c>
      <c r="O5" s="18">
        <v>8.7355179720000002</v>
      </c>
      <c r="P5" s="18">
        <v>244.224327759</v>
      </c>
      <c r="Q5" s="18">
        <v>59.512146933999986</v>
      </c>
      <c r="R5" s="18">
        <v>63.801774610999971</v>
      </c>
      <c r="S5" s="18">
        <v>61.337882363999995</v>
      </c>
      <c r="T5" s="18">
        <v>41.759351064000001</v>
      </c>
      <c r="U5" s="18">
        <v>20.341902406999999</v>
      </c>
      <c r="V5" s="18">
        <v>32.735725002999999</v>
      </c>
      <c r="W5" s="18">
        <v>34.171587637000009</v>
      </c>
      <c r="X5" s="18">
        <v>18.492139436000006</v>
      </c>
    </row>
    <row r="6" spans="1:24" s="13" customFormat="1" x14ac:dyDescent="0.2">
      <c r="A6" s="8">
        <v>3.1</v>
      </c>
      <c r="B6" s="14" t="s">
        <v>28</v>
      </c>
      <c r="C6" s="15">
        <v>191.452060155</v>
      </c>
      <c r="D6" s="16">
        <v>57.054473108000003</v>
      </c>
      <c r="E6" s="17">
        <v>602.13265422500001</v>
      </c>
      <c r="F6" s="17">
        <v>766.11238922699999</v>
      </c>
      <c r="G6" s="17">
        <v>217.10532397399999</v>
      </c>
      <c r="H6" s="17">
        <v>33.140803626999997</v>
      </c>
      <c r="I6" s="17">
        <v>11.176841987</v>
      </c>
      <c r="J6" s="17">
        <v>16.577385731</v>
      </c>
      <c r="K6" s="18">
        <v>7.8116083260000009</v>
      </c>
      <c r="L6" s="17">
        <v>86.649116485999997</v>
      </c>
      <c r="M6" s="17">
        <v>39.690748563999996</v>
      </c>
      <c r="N6" s="17">
        <v>481.58212599199999</v>
      </c>
      <c r="O6" s="17">
        <v>29.632673714000006</v>
      </c>
      <c r="P6" s="17">
        <v>374.270933528</v>
      </c>
      <c r="Q6" s="17">
        <v>181.508232338</v>
      </c>
      <c r="R6" s="17">
        <v>193.80572923700001</v>
      </c>
      <c r="S6" s="17">
        <v>153.79439772000001</v>
      </c>
      <c r="T6" s="17">
        <v>129.47534490699999</v>
      </c>
      <c r="U6" s="17">
        <v>86.437462756999992</v>
      </c>
      <c r="V6" s="17">
        <v>96.617911429000003</v>
      </c>
      <c r="W6" s="17">
        <v>91.025045574999993</v>
      </c>
      <c r="X6" s="17">
        <v>60.302087499000002</v>
      </c>
    </row>
    <row r="7" spans="1:24" s="13" customFormat="1" x14ac:dyDescent="0.2">
      <c r="A7" s="8">
        <v>3.2</v>
      </c>
      <c r="B7" s="14" t="s">
        <v>29</v>
      </c>
      <c r="C7" s="15">
        <v>189.63566687100001</v>
      </c>
      <c r="D7" s="15">
        <v>49.826549883999995</v>
      </c>
      <c r="E7" s="15">
        <v>600.19182083700002</v>
      </c>
      <c r="F7" s="15">
        <v>540.35710144399991</v>
      </c>
      <c r="G7" s="15">
        <v>173.25601521799996</v>
      </c>
      <c r="H7" s="15">
        <v>26.271197893</v>
      </c>
      <c r="I7" s="15">
        <v>9.7192946790000008</v>
      </c>
      <c r="J7" s="15">
        <v>0</v>
      </c>
      <c r="K7" s="15">
        <v>0</v>
      </c>
      <c r="L7" s="15">
        <v>103.93861420900001</v>
      </c>
      <c r="M7" s="15">
        <v>45.410495593</v>
      </c>
      <c r="N7" s="15">
        <v>454.44736102500002</v>
      </c>
      <c r="O7" s="15">
        <v>22.794335795000002</v>
      </c>
      <c r="P7" s="15">
        <v>349.92564481400001</v>
      </c>
      <c r="Q7" s="15">
        <v>169.81227128199998</v>
      </c>
      <c r="R7" s="15">
        <v>173.38194319199997</v>
      </c>
      <c r="S7" s="15">
        <v>140.89357447099999</v>
      </c>
      <c r="T7" s="15">
        <v>124.154779405</v>
      </c>
      <c r="U7" s="15">
        <v>80.062122220999996</v>
      </c>
      <c r="V7" s="15">
        <v>91.334273367999998</v>
      </c>
      <c r="W7" s="15">
        <v>84.205217495000014</v>
      </c>
      <c r="X7" s="15">
        <v>49.621665427000003</v>
      </c>
    </row>
    <row r="8" spans="1:24" s="13" customFormat="1" x14ac:dyDescent="0.2">
      <c r="A8" s="8">
        <v>4.0999999999999996</v>
      </c>
      <c r="B8" s="19" t="s">
        <v>30</v>
      </c>
      <c r="C8" s="15"/>
      <c r="D8" s="16"/>
      <c r="E8" s="17"/>
      <c r="F8" s="17"/>
      <c r="G8" s="17"/>
      <c r="H8" s="17"/>
      <c r="I8" s="17"/>
      <c r="J8" s="17"/>
      <c r="K8" s="18"/>
      <c r="L8" s="17"/>
      <c r="M8" s="17"/>
      <c r="N8" s="17">
        <v>0</v>
      </c>
      <c r="O8" s="17"/>
      <c r="P8" s="17"/>
      <c r="Q8" s="17"/>
      <c r="R8" s="17"/>
      <c r="S8" s="17"/>
      <c r="T8" s="17"/>
      <c r="U8" s="17"/>
      <c r="V8" s="17"/>
      <c r="W8" s="17"/>
      <c r="X8" s="17"/>
    </row>
    <row r="9" spans="1:24" s="13" customFormat="1" x14ac:dyDescent="0.2">
      <c r="A9" s="8"/>
      <c r="B9" s="14" t="s">
        <v>31</v>
      </c>
      <c r="C9" s="20">
        <v>31.464099999999998</v>
      </c>
      <c r="D9" s="20">
        <v>31.750499999999999</v>
      </c>
      <c r="E9" s="20">
        <v>38.880000000000003</v>
      </c>
      <c r="F9" s="20">
        <v>2325.2242000000001</v>
      </c>
      <c r="G9" s="20">
        <v>2299.5083</v>
      </c>
      <c r="H9" s="20">
        <v>22.6309</v>
      </c>
      <c r="I9" s="20">
        <v>21.0184</v>
      </c>
      <c r="J9" s="20">
        <v>18.132000000000001</v>
      </c>
      <c r="K9" s="20">
        <v>17.64</v>
      </c>
      <c r="L9" s="20">
        <v>4634.2374</v>
      </c>
      <c r="M9" s="20">
        <v>13.674799999999999</v>
      </c>
      <c r="N9" s="20">
        <v>38</v>
      </c>
      <c r="O9" s="20">
        <v>15.4107</v>
      </c>
      <c r="P9" s="20">
        <v>34.68</v>
      </c>
      <c r="Q9" s="20">
        <v>15.463699999999999</v>
      </c>
      <c r="R9" s="20">
        <v>16.87</v>
      </c>
      <c r="S9" s="20">
        <v>18.55</v>
      </c>
      <c r="T9" s="20">
        <v>14.96</v>
      </c>
      <c r="U9" s="20">
        <v>13.15</v>
      </c>
      <c r="V9" s="20">
        <v>15.45</v>
      </c>
      <c r="W9" s="20">
        <v>16.97</v>
      </c>
      <c r="X9" s="20">
        <v>17.260000000000002</v>
      </c>
    </row>
    <row r="10" spans="1:24" s="13" customFormat="1" x14ac:dyDescent="0.2">
      <c r="A10" s="8"/>
      <c r="B10" s="14" t="s">
        <v>32</v>
      </c>
      <c r="C10" s="20">
        <v>30.0214</v>
      </c>
      <c r="D10" s="20">
        <v>31.750499999999999</v>
      </c>
      <c r="E10" s="20">
        <v>23.07</v>
      </c>
      <c r="F10" s="20">
        <v>0</v>
      </c>
      <c r="G10" s="20">
        <v>0</v>
      </c>
      <c r="H10" s="20">
        <v>0</v>
      </c>
      <c r="I10" s="20">
        <v>0</v>
      </c>
      <c r="J10" s="21">
        <v>0</v>
      </c>
      <c r="K10" s="20">
        <v>0</v>
      </c>
      <c r="L10" s="20">
        <v>0</v>
      </c>
      <c r="M10" s="20">
        <v>0</v>
      </c>
      <c r="N10" s="20">
        <v>22.84</v>
      </c>
      <c r="O10" s="20">
        <v>0</v>
      </c>
      <c r="P10" s="20">
        <v>21.28</v>
      </c>
      <c r="Q10" s="20">
        <v>14.1099</v>
      </c>
      <c r="R10" s="20">
        <v>15.83</v>
      </c>
      <c r="S10" s="20">
        <v>18.55</v>
      </c>
      <c r="T10" s="20">
        <v>14.96</v>
      </c>
      <c r="U10" s="20">
        <v>13.15</v>
      </c>
      <c r="V10" s="20">
        <v>15.45</v>
      </c>
      <c r="W10" s="20">
        <v>16.97</v>
      </c>
      <c r="X10" s="20">
        <v>17.260000000000002</v>
      </c>
    </row>
    <row r="11" spans="1:24" s="13" customFormat="1" x14ac:dyDescent="0.2">
      <c r="A11" s="8"/>
      <c r="B11" s="14" t="s">
        <v>33</v>
      </c>
      <c r="C11" s="20">
        <v>0</v>
      </c>
      <c r="D11" s="20">
        <v>0</v>
      </c>
      <c r="E11" s="20">
        <v>0</v>
      </c>
      <c r="F11" s="20">
        <v>1005.2683</v>
      </c>
      <c r="G11" s="20">
        <v>1017.0054</v>
      </c>
      <c r="H11" s="20">
        <v>0</v>
      </c>
      <c r="I11" s="20">
        <v>0</v>
      </c>
      <c r="J11" s="20">
        <v>0</v>
      </c>
      <c r="K11" s="20">
        <v>0</v>
      </c>
      <c r="L11" s="20">
        <v>0</v>
      </c>
      <c r="M11" s="20">
        <v>0</v>
      </c>
      <c r="N11" s="20">
        <v>0</v>
      </c>
      <c r="O11" s="20">
        <v>0</v>
      </c>
      <c r="P11" s="20">
        <v>0</v>
      </c>
      <c r="Q11" s="20">
        <v>0</v>
      </c>
      <c r="R11" s="20">
        <v>0</v>
      </c>
      <c r="S11" s="20">
        <v>0</v>
      </c>
      <c r="T11" s="20">
        <v>0</v>
      </c>
      <c r="U11" s="20">
        <v>0</v>
      </c>
      <c r="V11" s="20">
        <v>0</v>
      </c>
      <c r="W11" s="20">
        <v>0</v>
      </c>
      <c r="X11" s="20">
        <v>0</v>
      </c>
    </row>
    <row r="12" spans="1:24" s="13" customFormat="1" x14ac:dyDescent="0.2">
      <c r="A12" s="8"/>
      <c r="B12" s="14" t="s">
        <v>34</v>
      </c>
      <c r="C12" s="20">
        <v>0</v>
      </c>
      <c r="D12" s="20">
        <v>0</v>
      </c>
      <c r="E12" s="20">
        <v>0</v>
      </c>
      <c r="F12" s="20">
        <v>1023.7756000000001</v>
      </c>
      <c r="G12" s="20">
        <v>1093.0577000000001</v>
      </c>
      <c r="H12" s="20">
        <v>12.263999999999999</v>
      </c>
      <c r="I12" s="20">
        <v>0</v>
      </c>
      <c r="J12" s="20">
        <v>0</v>
      </c>
      <c r="K12" s="20">
        <v>0</v>
      </c>
      <c r="L12" s="20">
        <v>0</v>
      </c>
      <c r="M12" s="20">
        <v>0</v>
      </c>
      <c r="N12" s="20">
        <v>0</v>
      </c>
      <c r="O12" s="20">
        <v>0</v>
      </c>
      <c r="P12" s="20">
        <v>0</v>
      </c>
      <c r="Q12" s="20">
        <v>0</v>
      </c>
      <c r="R12" s="20">
        <v>0</v>
      </c>
      <c r="S12" s="20">
        <v>0</v>
      </c>
      <c r="T12" s="20">
        <v>0</v>
      </c>
      <c r="U12" s="20">
        <v>0</v>
      </c>
      <c r="V12" s="20">
        <v>0</v>
      </c>
      <c r="W12" s="20">
        <v>0</v>
      </c>
      <c r="X12" s="20">
        <v>0</v>
      </c>
    </row>
    <row r="13" spans="1:24" s="13" customFormat="1" x14ac:dyDescent="0.2">
      <c r="A13" s="8"/>
      <c r="B13" s="14" t="s">
        <v>35</v>
      </c>
      <c r="C13" s="20">
        <v>0</v>
      </c>
      <c r="D13" s="20">
        <v>0</v>
      </c>
      <c r="E13" s="20">
        <v>0</v>
      </c>
      <c r="F13" s="20">
        <v>1004.3104</v>
      </c>
      <c r="G13" s="20">
        <v>1116.6876</v>
      </c>
      <c r="H13" s="20">
        <v>12.149100000000001</v>
      </c>
      <c r="I13" s="20">
        <v>16.559799999999999</v>
      </c>
      <c r="J13" s="20">
        <v>0</v>
      </c>
      <c r="K13" s="20">
        <v>0</v>
      </c>
      <c r="L13" s="20">
        <v>0</v>
      </c>
      <c r="M13" s="20">
        <v>0</v>
      </c>
      <c r="N13" s="20">
        <v>0</v>
      </c>
      <c r="O13" s="20">
        <v>0</v>
      </c>
      <c r="P13" s="20">
        <v>0</v>
      </c>
      <c r="Q13" s="20">
        <v>0</v>
      </c>
      <c r="R13" s="20">
        <v>0</v>
      </c>
      <c r="S13" s="20">
        <v>0</v>
      </c>
      <c r="T13" s="20">
        <v>0</v>
      </c>
      <c r="U13" s="20">
        <v>0</v>
      </c>
      <c r="V13" s="20">
        <v>0</v>
      </c>
      <c r="W13" s="20">
        <v>0</v>
      </c>
      <c r="X13" s="20">
        <v>0</v>
      </c>
    </row>
    <row r="14" spans="1:24" s="13" customFormat="1" x14ac:dyDescent="0.2">
      <c r="A14" s="8"/>
      <c r="B14" s="14" t="s">
        <v>36</v>
      </c>
      <c r="C14" s="20">
        <v>0</v>
      </c>
      <c r="D14" s="20">
        <v>0</v>
      </c>
      <c r="E14" s="20">
        <v>0</v>
      </c>
      <c r="F14" s="20">
        <v>0</v>
      </c>
      <c r="G14" s="20">
        <v>0</v>
      </c>
      <c r="H14" s="20">
        <v>0</v>
      </c>
      <c r="I14" s="20">
        <v>15.656499999999999</v>
      </c>
      <c r="J14" s="21">
        <v>12.6751</v>
      </c>
      <c r="K14" s="20">
        <v>12.2097</v>
      </c>
      <c r="L14" s="20">
        <v>0</v>
      </c>
      <c r="M14" s="20">
        <v>0</v>
      </c>
      <c r="N14" s="20">
        <v>0</v>
      </c>
      <c r="O14" s="20">
        <v>10.904400000000001</v>
      </c>
      <c r="P14" s="20">
        <v>0</v>
      </c>
      <c r="Q14" s="20">
        <v>0</v>
      </c>
      <c r="R14" s="20">
        <v>0</v>
      </c>
      <c r="S14" s="20">
        <v>0</v>
      </c>
      <c r="T14" s="20">
        <v>0</v>
      </c>
      <c r="U14" s="20">
        <v>0</v>
      </c>
      <c r="V14" s="20">
        <v>0</v>
      </c>
      <c r="W14" s="20">
        <v>0</v>
      </c>
      <c r="X14" s="20">
        <v>0</v>
      </c>
    </row>
    <row r="15" spans="1:24" s="13" customFormat="1" x14ac:dyDescent="0.2">
      <c r="A15" s="8"/>
      <c r="B15" s="14" t="s">
        <v>37</v>
      </c>
      <c r="C15" s="20">
        <v>0</v>
      </c>
      <c r="D15" s="20">
        <v>0</v>
      </c>
      <c r="E15" s="20">
        <v>0</v>
      </c>
      <c r="F15" s="20">
        <v>0</v>
      </c>
      <c r="G15" s="20">
        <v>0</v>
      </c>
      <c r="H15" s="20">
        <v>0</v>
      </c>
      <c r="I15" s="20">
        <v>0</v>
      </c>
      <c r="J15" s="20">
        <v>13.2813</v>
      </c>
      <c r="K15" s="20">
        <v>13.061500000000001</v>
      </c>
      <c r="L15" s="20">
        <v>0</v>
      </c>
      <c r="M15" s="20">
        <v>0</v>
      </c>
      <c r="N15" s="20">
        <v>0</v>
      </c>
      <c r="O15" s="20">
        <v>11.5246</v>
      </c>
      <c r="P15" s="20">
        <v>0</v>
      </c>
      <c r="Q15" s="20">
        <v>0</v>
      </c>
      <c r="R15" s="20">
        <v>0</v>
      </c>
      <c r="S15" s="20">
        <v>0</v>
      </c>
      <c r="T15" s="20">
        <v>0</v>
      </c>
      <c r="U15" s="20">
        <v>0</v>
      </c>
      <c r="V15" s="20">
        <v>0</v>
      </c>
      <c r="W15" s="20">
        <v>0</v>
      </c>
      <c r="X15" s="20">
        <v>0</v>
      </c>
    </row>
    <row r="16" spans="1:24" s="13" customFormat="1" x14ac:dyDescent="0.2">
      <c r="A16" s="8"/>
      <c r="B16" s="14" t="s">
        <v>38</v>
      </c>
      <c r="C16" s="20">
        <v>0</v>
      </c>
      <c r="D16" s="20">
        <v>0</v>
      </c>
      <c r="E16" s="20">
        <v>0</v>
      </c>
      <c r="F16" s="20">
        <v>0</v>
      </c>
      <c r="G16" s="20">
        <v>2299.6480000000001</v>
      </c>
      <c r="H16" s="20">
        <v>0</v>
      </c>
      <c r="I16" s="20">
        <v>0</v>
      </c>
      <c r="J16" s="20">
        <v>0</v>
      </c>
      <c r="K16" s="20">
        <v>0</v>
      </c>
      <c r="L16" s="20">
        <v>0</v>
      </c>
      <c r="M16" s="20">
        <v>0</v>
      </c>
      <c r="N16" s="20">
        <v>0</v>
      </c>
      <c r="O16" s="20">
        <v>0</v>
      </c>
      <c r="P16" s="20">
        <v>0</v>
      </c>
      <c r="Q16" s="20">
        <v>0</v>
      </c>
      <c r="R16" s="20">
        <v>0</v>
      </c>
      <c r="S16" s="20">
        <v>0</v>
      </c>
      <c r="T16" s="20">
        <v>0</v>
      </c>
      <c r="U16" s="20">
        <v>0</v>
      </c>
      <c r="V16" s="20">
        <v>0</v>
      </c>
      <c r="W16" s="20">
        <v>0</v>
      </c>
      <c r="X16" s="20">
        <v>0</v>
      </c>
    </row>
    <row r="17" spans="1:24" s="13" customFormat="1" x14ac:dyDescent="0.2">
      <c r="A17" s="8"/>
      <c r="B17" s="14" t="s">
        <v>39</v>
      </c>
      <c r="C17" s="20">
        <v>34.055799999999998</v>
      </c>
      <c r="D17" s="20">
        <v>34.271099999999997</v>
      </c>
      <c r="E17" s="20">
        <v>43.28</v>
      </c>
      <c r="F17" s="20">
        <v>2344.6457999999998</v>
      </c>
      <c r="G17" s="20">
        <v>2416.5001000000002</v>
      </c>
      <c r="H17" s="20">
        <v>24.391999999999999</v>
      </c>
      <c r="I17" s="20">
        <v>23.064299999999999</v>
      </c>
      <c r="J17" s="20">
        <v>19.604600000000001</v>
      </c>
      <c r="K17" s="20">
        <v>18.867999999999999</v>
      </c>
      <c r="L17" s="20">
        <v>0</v>
      </c>
      <c r="M17" s="20">
        <v>14.248799999999999</v>
      </c>
      <c r="N17" s="20">
        <v>42.29</v>
      </c>
      <c r="O17" s="20">
        <v>16.550799999999999</v>
      </c>
      <c r="P17" s="20">
        <v>38.74</v>
      </c>
      <c r="Q17" s="20">
        <v>16.731100000000001</v>
      </c>
      <c r="R17" s="20">
        <v>18.37</v>
      </c>
      <c r="S17" s="20">
        <v>20.149999999999999</v>
      </c>
      <c r="T17" s="20">
        <v>16.02</v>
      </c>
      <c r="U17" s="20">
        <v>13.94</v>
      </c>
      <c r="V17" s="20">
        <v>16.170000000000002</v>
      </c>
      <c r="W17" s="20">
        <v>17.8</v>
      </c>
      <c r="X17" s="20">
        <v>18.21</v>
      </c>
    </row>
    <row r="18" spans="1:24" s="13" customFormat="1" x14ac:dyDescent="0.2">
      <c r="A18" s="8"/>
      <c r="B18" s="14" t="s">
        <v>40</v>
      </c>
      <c r="C18" s="20">
        <v>32.472099999999998</v>
      </c>
      <c r="D18" s="20">
        <v>34.271099999999997</v>
      </c>
      <c r="E18" s="20">
        <v>26.41</v>
      </c>
      <c r="F18" s="20">
        <v>0</v>
      </c>
      <c r="G18" s="20">
        <v>0</v>
      </c>
      <c r="H18" s="20">
        <v>0</v>
      </c>
      <c r="I18" s="20">
        <v>0</v>
      </c>
      <c r="J18" s="21">
        <v>0</v>
      </c>
      <c r="K18" s="20">
        <v>0</v>
      </c>
      <c r="L18" s="20">
        <v>0</v>
      </c>
      <c r="M18" s="20">
        <v>0</v>
      </c>
      <c r="N18" s="20">
        <v>26.1</v>
      </c>
      <c r="O18" s="20">
        <v>0</v>
      </c>
      <c r="P18" s="20">
        <v>24.45</v>
      </c>
      <c r="Q18" s="20">
        <v>15.345499999999999</v>
      </c>
      <c r="R18" s="20">
        <v>17.27</v>
      </c>
      <c r="S18" s="20">
        <v>20.149999999999999</v>
      </c>
      <c r="T18" s="20">
        <v>16.02</v>
      </c>
      <c r="U18" s="20">
        <v>13.94</v>
      </c>
      <c r="V18" s="20">
        <v>16.170000000000002</v>
      </c>
      <c r="W18" s="20">
        <v>17.8</v>
      </c>
      <c r="X18" s="20">
        <v>18.21</v>
      </c>
    </row>
    <row r="19" spans="1:24" s="13" customFormat="1" x14ac:dyDescent="0.2">
      <c r="A19" s="8"/>
      <c r="B19" s="14" t="s">
        <v>41</v>
      </c>
      <c r="C19" s="20">
        <v>0</v>
      </c>
      <c r="D19" s="20">
        <v>0</v>
      </c>
      <c r="E19" s="20">
        <v>0</v>
      </c>
      <c r="F19" s="20">
        <v>1002.3548</v>
      </c>
      <c r="G19" s="20">
        <v>1031.1904999999999</v>
      </c>
      <c r="H19" s="20">
        <v>0</v>
      </c>
      <c r="I19" s="20">
        <v>0</v>
      </c>
      <c r="J19" s="20">
        <v>0</v>
      </c>
      <c r="K19" s="20">
        <v>0</v>
      </c>
      <c r="L19" s="20">
        <v>0</v>
      </c>
      <c r="M19" s="20">
        <v>0</v>
      </c>
      <c r="N19" s="20">
        <v>0</v>
      </c>
      <c r="O19" s="20">
        <v>0</v>
      </c>
      <c r="P19" s="20">
        <v>0</v>
      </c>
      <c r="Q19" s="20">
        <v>0</v>
      </c>
      <c r="R19" s="20">
        <v>0</v>
      </c>
      <c r="S19" s="20">
        <v>0</v>
      </c>
      <c r="T19" s="20">
        <v>0</v>
      </c>
      <c r="U19" s="20">
        <v>0</v>
      </c>
      <c r="V19" s="20">
        <v>0</v>
      </c>
      <c r="W19" s="20">
        <v>0</v>
      </c>
      <c r="X19" s="20">
        <v>0</v>
      </c>
    </row>
    <row r="20" spans="1:24" s="13" customFormat="1" x14ac:dyDescent="0.2">
      <c r="A20" s="8"/>
      <c r="B20" s="14" t="s">
        <v>42</v>
      </c>
      <c r="C20" s="20">
        <v>0</v>
      </c>
      <c r="D20" s="20">
        <v>0</v>
      </c>
      <c r="E20" s="20">
        <v>0</v>
      </c>
      <c r="F20" s="20">
        <v>1004.4969</v>
      </c>
      <c r="G20" s="20">
        <v>1096.9944</v>
      </c>
      <c r="H20" s="20">
        <v>13.427199999999999</v>
      </c>
      <c r="I20" s="20">
        <v>0</v>
      </c>
      <c r="J20" s="20">
        <v>0</v>
      </c>
      <c r="K20" s="20">
        <v>0</v>
      </c>
      <c r="L20" s="20">
        <v>0</v>
      </c>
      <c r="M20" s="20">
        <v>0</v>
      </c>
      <c r="N20" s="20">
        <v>0</v>
      </c>
      <c r="O20" s="20">
        <v>0</v>
      </c>
      <c r="P20" s="20">
        <v>0</v>
      </c>
      <c r="Q20" s="20">
        <v>0</v>
      </c>
      <c r="R20" s="20">
        <v>0</v>
      </c>
      <c r="S20" s="20">
        <v>0</v>
      </c>
      <c r="T20" s="20">
        <v>0</v>
      </c>
      <c r="U20" s="20">
        <v>0</v>
      </c>
      <c r="V20" s="20">
        <v>0</v>
      </c>
      <c r="W20" s="20">
        <v>0</v>
      </c>
      <c r="X20" s="20">
        <v>0</v>
      </c>
    </row>
    <row r="21" spans="1:24" s="13" customFormat="1" x14ac:dyDescent="0.2">
      <c r="A21" s="8"/>
      <c r="B21" s="14" t="s">
        <v>43</v>
      </c>
      <c r="C21" s="20">
        <v>0</v>
      </c>
      <c r="D21" s="20">
        <v>0</v>
      </c>
      <c r="E21" s="20">
        <v>0</v>
      </c>
      <c r="F21" s="20">
        <v>1002.7536</v>
      </c>
      <c r="G21" s="20">
        <v>1450.5808999999999</v>
      </c>
      <c r="H21" s="20">
        <v>15.3795</v>
      </c>
      <c r="I21" s="20">
        <v>15.585100000000001</v>
      </c>
      <c r="J21" s="20">
        <v>0</v>
      </c>
      <c r="K21" s="20">
        <v>0</v>
      </c>
      <c r="L21" s="20">
        <v>0</v>
      </c>
      <c r="M21" s="20">
        <v>0</v>
      </c>
      <c r="N21" s="20">
        <v>0</v>
      </c>
      <c r="O21" s="20">
        <v>0</v>
      </c>
      <c r="P21" s="20">
        <v>0</v>
      </c>
      <c r="Q21" s="20">
        <v>0</v>
      </c>
      <c r="R21" s="20">
        <v>0</v>
      </c>
      <c r="S21" s="20">
        <v>0</v>
      </c>
      <c r="T21" s="20">
        <v>0</v>
      </c>
      <c r="U21" s="20">
        <v>0</v>
      </c>
      <c r="V21" s="20">
        <v>0</v>
      </c>
      <c r="W21" s="20">
        <v>0</v>
      </c>
      <c r="X21" s="20">
        <v>0</v>
      </c>
    </row>
    <row r="22" spans="1:24" s="13" customFormat="1" x14ac:dyDescent="0.2">
      <c r="A22" s="8"/>
      <c r="B22" s="14" t="s">
        <v>44</v>
      </c>
      <c r="C22" s="20">
        <v>0</v>
      </c>
      <c r="D22" s="20">
        <v>0</v>
      </c>
      <c r="E22" s="20">
        <v>0</v>
      </c>
      <c r="F22" s="20">
        <v>0</v>
      </c>
      <c r="G22" s="20">
        <v>0</v>
      </c>
      <c r="H22" s="20">
        <v>0</v>
      </c>
      <c r="I22" s="20">
        <v>12.855600000000001</v>
      </c>
      <c r="J22" s="21">
        <v>10.888999999999999</v>
      </c>
      <c r="K22" s="20">
        <v>13.929500000000001</v>
      </c>
      <c r="L22" s="20">
        <v>0</v>
      </c>
      <c r="M22" s="20">
        <v>0</v>
      </c>
      <c r="N22" s="20">
        <v>0</v>
      </c>
      <c r="O22" s="20">
        <v>11.288600000000001</v>
      </c>
      <c r="P22" s="20">
        <v>0</v>
      </c>
      <c r="Q22" s="20">
        <v>0</v>
      </c>
      <c r="R22" s="20">
        <v>0</v>
      </c>
      <c r="S22" s="20">
        <v>0</v>
      </c>
      <c r="T22" s="20">
        <v>0</v>
      </c>
      <c r="U22" s="20">
        <v>0</v>
      </c>
      <c r="V22" s="20">
        <v>0</v>
      </c>
      <c r="W22" s="20">
        <v>0</v>
      </c>
      <c r="X22" s="20">
        <v>0</v>
      </c>
    </row>
    <row r="23" spans="1:24" s="13" customFormat="1" x14ac:dyDescent="0.2">
      <c r="A23" s="8"/>
      <c r="B23" s="14" t="s">
        <v>45</v>
      </c>
      <c r="C23" s="20">
        <v>0</v>
      </c>
      <c r="D23" s="20">
        <v>0</v>
      </c>
      <c r="E23" s="20">
        <v>0</v>
      </c>
      <c r="F23" s="20">
        <v>0</v>
      </c>
      <c r="G23" s="20">
        <v>0</v>
      </c>
      <c r="H23" s="20">
        <v>0</v>
      </c>
      <c r="I23" s="20">
        <v>0</v>
      </c>
      <c r="J23" s="20">
        <v>15.9719</v>
      </c>
      <c r="K23" s="20">
        <v>14.225199999999999</v>
      </c>
      <c r="L23" s="20">
        <v>0</v>
      </c>
      <c r="M23" s="20">
        <v>0</v>
      </c>
      <c r="N23" s="20">
        <v>0</v>
      </c>
      <c r="O23" s="20">
        <v>12.666600000000001</v>
      </c>
      <c r="P23" s="20">
        <v>0</v>
      </c>
      <c r="Q23" s="20">
        <v>0</v>
      </c>
      <c r="R23" s="20">
        <v>0</v>
      </c>
      <c r="S23" s="20">
        <v>0</v>
      </c>
      <c r="T23" s="20">
        <v>0</v>
      </c>
      <c r="U23" s="20">
        <v>0</v>
      </c>
      <c r="V23" s="20">
        <v>0</v>
      </c>
      <c r="W23" s="20">
        <v>0</v>
      </c>
      <c r="X23" s="20">
        <v>0</v>
      </c>
    </row>
    <row r="24" spans="1:24" s="13" customFormat="1" x14ac:dyDescent="0.2">
      <c r="A24" s="8"/>
      <c r="B24" s="14" t="s">
        <v>46</v>
      </c>
      <c r="C24" s="20">
        <v>0</v>
      </c>
      <c r="D24" s="20">
        <v>0</v>
      </c>
      <c r="E24" s="20">
        <v>0</v>
      </c>
      <c r="F24" s="20">
        <v>1756.9174</v>
      </c>
      <c r="G24" s="20">
        <v>0</v>
      </c>
      <c r="H24" s="20">
        <v>0</v>
      </c>
      <c r="I24" s="20">
        <v>0</v>
      </c>
      <c r="J24" s="20">
        <v>0</v>
      </c>
      <c r="K24" s="20">
        <v>0</v>
      </c>
      <c r="L24" s="20">
        <v>0</v>
      </c>
      <c r="M24" s="20">
        <v>0</v>
      </c>
      <c r="N24" s="20">
        <v>0</v>
      </c>
      <c r="O24" s="20">
        <v>0</v>
      </c>
      <c r="P24" s="20">
        <v>0</v>
      </c>
      <c r="Q24" s="20">
        <v>0</v>
      </c>
      <c r="R24" s="20">
        <v>0</v>
      </c>
      <c r="S24" s="20">
        <v>0</v>
      </c>
      <c r="T24" s="20">
        <v>0</v>
      </c>
      <c r="U24" s="20">
        <v>0</v>
      </c>
      <c r="V24" s="20">
        <v>0</v>
      </c>
      <c r="W24" s="20">
        <v>0</v>
      </c>
      <c r="X24" s="20">
        <v>0</v>
      </c>
    </row>
    <row r="25" spans="1:24" x14ac:dyDescent="0.2">
      <c r="A25" s="22">
        <v>4.2</v>
      </c>
      <c r="B25" s="23" t="s">
        <v>47</v>
      </c>
      <c r="C25" s="24"/>
      <c r="D25" s="24"/>
      <c r="E25" s="25"/>
      <c r="F25" s="26"/>
      <c r="G25" s="20"/>
      <c r="H25" s="25"/>
      <c r="I25" s="25"/>
      <c r="J25" s="25"/>
      <c r="K25" s="27"/>
      <c r="L25" s="25"/>
      <c r="M25" s="25"/>
      <c r="N25" s="25"/>
      <c r="O25" s="25"/>
      <c r="P25" s="25"/>
      <c r="Q25" s="25"/>
      <c r="R25" s="25"/>
      <c r="S25" s="28"/>
      <c r="T25" s="28"/>
      <c r="U25" s="28"/>
      <c r="V25" s="28"/>
      <c r="W25" s="28"/>
      <c r="X25" s="28"/>
    </row>
    <row r="26" spans="1:24" ht="12.75" customHeight="1" x14ac:dyDescent="0.2">
      <c r="A26" s="22"/>
      <c r="B26" s="14" t="s">
        <v>31</v>
      </c>
      <c r="C26" s="20">
        <v>31.895199999999999</v>
      </c>
      <c r="D26" s="20">
        <v>28.2652</v>
      </c>
      <c r="E26" s="20">
        <v>38.85</v>
      </c>
      <c r="F26" s="20">
        <v>2401.6342</v>
      </c>
      <c r="G26" s="20">
        <v>2372.7961</v>
      </c>
      <c r="H26" s="20">
        <v>23.336500000000001</v>
      </c>
      <c r="I26" s="20">
        <v>21.088200000000001</v>
      </c>
      <c r="J26" s="20">
        <v>0</v>
      </c>
      <c r="K26" s="20">
        <v>0</v>
      </c>
      <c r="L26" s="20">
        <v>5500.0959999999995</v>
      </c>
      <c r="M26" s="20">
        <v>16.111599999999999</v>
      </c>
      <c r="N26" s="20">
        <v>38.1</v>
      </c>
      <c r="O26" s="20">
        <v>15.899699999999999</v>
      </c>
      <c r="P26" s="20">
        <v>33.39</v>
      </c>
      <c r="Q26" s="20">
        <v>15.440200000000001</v>
      </c>
      <c r="R26" s="20">
        <v>15.79</v>
      </c>
      <c r="S26" s="20">
        <v>17.440000000000001</v>
      </c>
      <c r="T26" s="20">
        <v>15</v>
      </c>
      <c r="U26" s="20">
        <v>13.35</v>
      </c>
      <c r="V26" s="20">
        <v>15.55</v>
      </c>
      <c r="W26" s="20">
        <v>16.78</v>
      </c>
      <c r="X26" s="20">
        <v>15.83</v>
      </c>
    </row>
    <row r="27" spans="1:24" ht="12.75" customHeight="1" x14ac:dyDescent="0.2">
      <c r="A27" s="22"/>
      <c r="B27" s="14" t="s">
        <v>32</v>
      </c>
      <c r="C27" s="20">
        <v>30.432700000000001</v>
      </c>
      <c r="D27" s="20">
        <v>28.2652</v>
      </c>
      <c r="E27" s="20">
        <v>23.05</v>
      </c>
      <c r="F27" s="20">
        <v>0</v>
      </c>
      <c r="G27" s="20">
        <v>0</v>
      </c>
      <c r="H27" s="20">
        <v>0</v>
      </c>
      <c r="I27" s="20">
        <v>0</v>
      </c>
      <c r="J27" s="21">
        <v>0</v>
      </c>
      <c r="K27" s="20">
        <v>0</v>
      </c>
      <c r="L27" s="20">
        <v>0</v>
      </c>
      <c r="M27" s="20">
        <v>0</v>
      </c>
      <c r="N27" s="20">
        <v>22.9</v>
      </c>
      <c r="O27" s="20">
        <v>0</v>
      </c>
      <c r="P27" s="20">
        <v>20.49</v>
      </c>
      <c r="Q27" s="20">
        <v>14.0885</v>
      </c>
      <c r="R27" s="20">
        <v>14.82</v>
      </c>
      <c r="S27" s="20">
        <v>17.440000000000001</v>
      </c>
      <c r="T27" s="20">
        <v>15</v>
      </c>
      <c r="U27" s="20">
        <v>13.35</v>
      </c>
      <c r="V27" s="20">
        <v>15.55</v>
      </c>
      <c r="W27" s="20">
        <v>16.78</v>
      </c>
      <c r="X27" s="20">
        <v>15.83</v>
      </c>
    </row>
    <row r="28" spans="1:24" ht="12.75" customHeight="1" x14ac:dyDescent="0.2">
      <c r="A28" s="22"/>
      <c r="B28" s="14" t="s">
        <v>33</v>
      </c>
      <c r="C28" s="20">
        <v>0</v>
      </c>
      <c r="D28" s="20">
        <v>0</v>
      </c>
      <c r="E28" s="20">
        <v>0</v>
      </c>
      <c r="F28" s="20">
        <v>1005.2683</v>
      </c>
      <c r="G28" s="20">
        <v>1017.0054</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row>
    <row r="29" spans="1:24" ht="12.75" customHeight="1" x14ac:dyDescent="0.2">
      <c r="A29" s="22"/>
      <c r="B29" s="14" t="s">
        <v>34</v>
      </c>
      <c r="C29" s="20">
        <v>0</v>
      </c>
      <c r="D29" s="20">
        <v>0</v>
      </c>
      <c r="E29" s="20">
        <v>0</v>
      </c>
      <c r="F29" s="20">
        <v>1024.3692000000001</v>
      </c>
      <c r="G29" s="20">
        <v>1098.8974000000001</v>
      </c>
      <c r="H29" s="20">
        <v>12.4215</v>
      </c>
      <c r="I29" s="20">
        <v>0</v>
      </c>
      <c r="J29" s="20">
        <v>0</v>
      </c>
      <c r="K29" s="20">
        <v>0</v>
      </c>
      <c r="L29" s="20">
        <v>0</v>
      </c>
      <c r="M29" s="20">
        <v>0</v>
      </c>
      <c r="N29" s="20">
        <v>0</v>
      </c>
      <c r="O29" s="20">
        <v>0</v>
      </c>
      <c r="P29" s="20">
        <v>0</v>
      </c>
      <c r="Q29" s="20">
        <v>0</v>
      </c>
      <c r="R29" s="20">
        <v>0</v>
      </c>
      <c r="S29" s="20">
        <v>0</v>
      </c>
      <c r="T29" s="20">
        <v>0</v>
      </c>
      <c r="U29" s="20">
        <v>0</v>
      </c>
      <c r="V29" s="20">
        <v>0</v>
      </c>
      <c r="W29" s="20">
        <v>0</v>
      </c>
      <c r="X29" s="20">
        <v>0</v>
      </c>
    </row>
    <row r="30" spans="1:24" ht="12.75" customHeight="1" x14ac:dyDescent="0.2">
      <c r="A30" s="22"/>
      <c r="B30" s="14" t="s">
        <v>35</v>
      </c>
      <c r="C30" s="20">
        <v>0</v>
      </c>
      <c r="D30" s="20">
        <v>0</v>
      </c>
      <c r="E30" s="20">
        <v>0</v>
      </c>
      <c r="F30" s="20">
        <v>1004.9657999999999</v>
      </c>
      <c r="G30" s="20">
        <v>1119.0913</v>
      </c>
      <c r="H30" s="20">
        <v>12.177899999999999</v>
      </c>
      <c r="I30" s="20">
        <v>16.614799999999999</v>
      </c>
      <c r="J30" s="20">
        <v>0</v>
      </c>
      <c r="K30" s="20">
        <v>0</v>
      </c>
      <c r="L30" s="20">
        <v>0</v>
      </c>
      <c r="M30" s="20">
        <v>0</v>
      </c>
      <c r="N30" s="20">
        <v>0</v>
      </c>
      <c r="O30" s="20">
        <v>0</v>
      </c>
      <c r="P30" s="20">
        <v>0</v>
      </c>
      <c r="Q30" s="20">
        <v>0</v>
      </c>
      <c r="R30" s="20">
        <v>0</v>
      </c>
      <c r="S30" s="20">
        <v>0</v>
      </c>
      <c r="T30" s="20">
        <v>0</v>
      </c>
      <c r="U30" s="20">
        <v>0</v>
      </c>
      <c r="V30" s="20">
        <v>0</v>
      </c>
      <c r="W30" s="20">
        <v>0</v>
      </c>
      <c r="X30" s="20">
        <v>0</v>
      </c>
    </row>
    <row r="31" spans="1:24" ht="12.75" customHeight="1" x14ac:dyDescent="0.2">
      <c r="A31" s="22"/>
      <c r="B31" s="14" t="s">
        <v>36</v>
      </c>
      <c r="C31" s="20">
        <v>0</v>
      </c>
      <c r="D31" s="20">
        <v>0</v>
      </c>
      <c r="E31" s="20">
        <v>0</v>
      </c>
      <c r="F31" s="20">
        <v>0</v>
      </c>
      <c r="G31" s="20">
        <v>0</v>
      </c>
      <c r="H31" s="20">
        <v>0</v>
      </c>
      <c r="I31" s="20">
        <v>15.708500000000001</v>
      </c>
      <c r="J31" s="21">
        <v>0</v>
      </c>
      <c r="K31" s="20">
        <v>0</v>
      </c>
      <c r="L31" s="20">
        <v>0</v>
      </c>
      <c r="M31" s="20">
        <v>0</v>
      </c>
      <c r="N31" s="20">
        <v>0</v>
      </c>
      <c r="O31" s="20">
        <v>11.250500000000001</v>
      </c>
      <c r="P31" s="20">
        <v>0</v>
      </c>
      <c r="Q31" s="20">
        <v>0</v>
      </c>
      <c r="R31" s="20">
        <v>0</v>
      </c>
      <c r="S31" s="20">
        <v>0</v>
      </c>
      <c r="T31" s="20">
        <v>0</v>
      </c>
      <c r="U31" s="20">
        <v>0</v>
      </c>
      <c r="V31" s="20">
        <v>0</v>
      </c>
      <c r="W31" s="20">
        <v>0</v>
      </c>
      <c r="X31" s="20">
        <v>0</v>
      </c>
    </row>
    <row r="32" spans="1:24" ht="12.75" customHeight="1" x14ac:dyDescent="0.2">
      <c r="A32" s="22"/>
      <c r="B32" s="14" t="s">
        <v>37</v>
      </c>
      <c r="C32" s="20">
        <v>0</v>
      </c>
      <c r="D32" s="20">
        <v>0</v>
      </c>
      <c r="E32" s="20">
        <v>0</v>
      </c>
      <c r="F32" s="20">
        <v>0</v>
      </c>
      <c r="G32" s="20">
        <v>0</v>
      </c>
      <c r="H32" s="20">
        <v>0</v>
      </c>
      <c r="I32" s="20">
        <v>0</v>
      </c>
      <c r="J32" s="20">
        <v>0</v>
      </c>
      <c r="K32" s="20">
        <v>0</v>
      </c>
      <c r="L32" s="20">
        <v>0</v>
      </c>
      <c r="M32" s="20">
        <v>0</v>
      </c>
      <c r="N32" s="20">
        <v>0</v>
      </c>
      <c r="O32" s="20">
        <v>11.8903</v>
      </c>
      <c r="P32" s="20">
        <v>0</v>
      </c>
      <c r="Q32" s="20">
        <v>0</v>
      </c>
      <c r="R32" s="20">
        <v>0</v>
      </c>
      <c r="S32" s="20">
        <v>0</v>
      </c>
      <c r="T32" s="20">
        <v>0</v>
      </c>
      <c r="U32" s="20">
        <v>0</v>
      </c>
      <c r="V32" s="20">
        <v>0</v>
      </c>
      <c r="W32" s="20">
        <v>0</v>
      </c>
      <c r="X32" s="20">
        <v>0</v>
      </c>
    </row>
    <row r="33" spans="1:24" ht="12.75" customHeight="1" x14ac:dyDescent="0.2">
      <c r="A33" s="22"/>
      <c r="B33" s="14" t="s">
        <v>38</v>
      </c>
      <c r="C33" s="20">
        <v>0</v>
      </c>
      <c r="D33" s="20">
        <v>0</v>
      </c>
      <c r="E33" s="20">
        <v>0</v>
      </c>
      <c r="F33" s="20">
        <v>0</v>
      </c>
      <c r="G33" s="20">
        <v>2372.9439000000002</v>
      </c>
      <c r="H33" s="20">
        <v>0</v>
      </c>
      <c r="I33" s="20">
        <v>0</v>
      </c>
      <c r="J33" s="20">
        <v>0</v>
      </c>
      <c r="K33" s="20">
        <v>0</v>
      </c>
      <c r="L33" s="20">
        <v>0</v>
      </c>
      <c r="M33" s="20">
        <v>0</v>
      </c>
      <c r="N33" s="20">
        <v>0</v>
      </c>
      <c r="O33" s="20">
        <v>0</v>
      </c>
      <c r="P33" s="20">
        <v>0</v>
      </c>
      <c r="Q33" s="20">
        <v>0</v>
      </c>
      <c r="R33" s="20">
        <v>0</v>
      </c>
      <c r="S33" s="20">
        <v>0</v>
      </c>
      <c r="T33" s="20">
        <v>0</v>
      </c>
      <c r="U33" s="20">
        <v>0</v>
      </c>
      <c r="V33" s="20">
        <v>0</v>
      </c>
      <c r="W33" s="20">
        <v>0</v>
      </c>
      <c r="X33" s="20">
        <v>0</v>
      </c>
    </row>
    <row r="34" spans="1:24" ht="12.75" customHeight="1" x14ac:dyDescent="0.2">
      <c r="A34" s="22"/>
      <c r="B34" s="14" t="s">
        <v>39</v>
      </c>
      <c r="C34" s="20">
        <v>34.622399999999999</v>
      </c>
      <c r="D34" s="20">
        <v>30.5974</v>
      </c>
      <c r="E34" s="20">
        <v>43.48</v>
      </c>
      <c r="F34" s="20">
        <v>2422.1774999999998</v>
      </c>
      <c r="G34" s="20">
        <v>2495.9279999999999</v>
      </c>
      <c r="H34" s="20">
        <v>25.2117</v>
      </c>
      <c r="I34" s="20">
        <v>23.252600000000001</v>
      </c>
      <c r="J34" s="20">
        <v>0</v>
      </c>
      <c r="K34" s="20">
        <v>0</v>
      </c>
      <c r="L34" s="20">
        <v>0</v>
      </c>
      <c r="M34" s="20">
        <v>16.822199999999999</v>
      </c>
      <c r="N34" s="20">
        <v>42.66</v>
      </c>
      <c r="O34" s="20">
        <v>17.138200000000001</v>
      </c>
      <c r="P34" s="20">
        <v>37.53</v>
      </c>
      <c r="Q34" s="20">
        <v>16.773199999999999</v>
      </c>
      <c r="R34" s="20">
        <v>17.260000000000002</v>
      </c>
      <c r="S34" s="20">
        <v>19.03</v>
      </c>
      <c r="T34" s="20">
        <v>16.13</v>
      </c>
      <c r="U34" s="20">
        <v>14.22</v>
      </c>
      <c r="V34" s="20">
        <v>16.34</v>
      </c>
      <c r="W34" s="20">
        <v>17.68</v>
      </c>
      <c r="X34" s="20">
        <v>16.8</v>
      </c>
    </row>
    <row r="35" spans="1:24" ht="12.75" customHeight="1" x14ac:dyDescent="0.2">
      <c r="A35" s="22"/>
      <c r="B35" s="14" t="s">
        <v>40</v>
      </c>
      <c r="C35" s="20">
        <v>33.0124</v>
      </c>
      <c r="D35" s="20">
        <v>30.5974</v>
      </c>
      <c r="E35" s="20">
        <v>26.53</v>
      </c>
      <c r="F35" s="20">
        <v>0</v>
      </c>
      <c r="G35" s="20">
        <v>0</v>
      </c>
      <c r="H35" s="20">
        <v>0</v>
      </c>
      <c r="I35" s="20">
        <v>0</v>
      </c>
      <c r="J35" s="21">
        <v>0</v>
      </c>
      <c r="K35" s="20">
        <v>0</v>
      </c>
      <c r="L35" s="20">
        <v>0</v>
      </c>
      <c r="M35" s="20">
        <v>0</v>
      </c>
      <c r="N35" s="20">
        <v>26.33</v>
      </c>
      <c r="O35" s="20">
        <v>0</v>
      </c>
      <c r="P35" s="20">
        <v>23.68</v>
      </c>
      <c r="Q35" s="20">
        <v>15.3841</v>
      </c>
      <c r="R35" s="20">
        <v>16.23</v>
      </c>
      <c r="S35" s="20">
        <v>19.03</v>
      </c>
      <c r="T35" s="20">
        <v>16.13</v>
      </c>
      <c r="U35" s="20">
        <v>14.22</v>
      </c>
      <c r="V35" s="20">
        <v>16.34</v>
      </c>
      <c r="W35" s="20">
        <v>17.68</v>
      </c>
      <c r="X35" s="20">
        <v>16.8</v>
      </c>
    </row>
    <row r="36" spans="1:24" ht="12.75" customHeight="1" x14ac:dyDescent="0.2">
      <c r="A36" s="22"/>
      <c r="B36" s="14" t="s">
        <v>41</v>
      </c>
      <c r="C36" s="20">
        <v>0</v>
      </c>
      <c r="D36" s="20">
        <v>0</v>
      </c>
      <c r="E36" s="20">
        <v>0</v>
      </c>
      <c r="F36" s="20">
        <v>1002.3548</v>
      </c>
      <c r="G36" s="20">
        <v>1031.1904999999999</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row>
    <row r="37" spans="1:24" ht="12.75" customHeight="1" x14ac:dyDescent="0.2">
      <c r="A37" s="22"/>
      <c r="B37" s="14" t="s">
        <v>42</v>
      </c>
      <c r="C37" s="20">
        <v>0</v>
      </c>
      <c r="D37" s="20">
        <v>0</v>
      </c>
      <c r="E37" s="20">
        <v>0</v>
      </c>
      <c r="F37" s="20">
        <v>1005.0809</v>
      </c>
      <c r="G37" s="20">
        <v>1103.0337</v>
      </c>
      <c r="H37" s="20">
        <v>13.6082</v>
      </c>
      <c r="I37" s="20">
        <v>0</v>
      </c>
      <c r="J37" s="20">
        <v>0</v>
      </c>
      <c r="K37" s="20">
        <v>0</v>
      </c>
      <c r="L37" s="20">
        <v>0</v>
      </c>
      <c r="M37" s="20">
        <v>0</v>
      </c>
      <c r="N37" s="20">
        <v>0</v>
      </c>
      <c r="O37" s="20">
        <v>0</v>
      </c>
      <c r="P37" s="20">
        <v>0</v>
      </c>
      <c r="Q37" s="20">
        <v>0</v>
      </c>
      <c r="R37" s="20">
        <v>0</v>
      </c>
      <c r="S37" s="20">
        <v>0</v>
      </c>
      <c r="T37" s="20">
        <v>0</v>
      </c>
      <c r="U37" s="20">
        <v>0</v>
      </c>
      <c r="V37" s="20">
        <v>0</v>
      </c>
      <c r="W37" s="20">
        <v>0</v>
      </c>
      <c r="X37" s="20">
        <v>0</v>
      </c>
    </row>
    <row r="38" spans="1:24" ht="12.75" customHeight="1" x14ac:dyDescent="0.2">
      <c r="A38" s="22"/>
      <c r="B38" s="14" t="s">
        <v>43</v>
      </c>
      <c r="C38" s="20">
        <v>0</v>
      </c>
      <c r="D38" s="20">
        <v>0</v>
      </c>
      <c r="E38" s="20">
        <v>0</v>
      </c>
      <c r="F38" s="20">
        <v>1003.4134</v>
      </c>
      <c r="G38" s="20">
        <v>1453.7855</v>
      </c>
      <c r="H38" s="20">
        <v>15.4099</v>
      </c>
      <c r="I38" s="20">
        <v>15.712400000000001</v>
      </c>
      <c r="J38" s="20">
        <v>0</v>
      </c>
      <c r="K38" s="20">
        <v>0</v>
      </c>
      <c r="L38" s="20">
        <v>0</v>
      </c>
      <c r="M38" s="20">
        <v>0</v>
      </c>
      <c r="N38" s="20">
        <v>0</v>
      </c>
      <c r="O38" s="20">
        <v>0</v>
      </c>
      <c r="P38" s="20">
        <v>0</v>
      </c>
      <c r="Q38" s="20">
        <v>0</v>
      </c>
      <c r="R38" s="20">
        <v>0</v>
      </c>
      <c r="S38" s="20">
        <v>0</v>
      </c>
      <c r="T38" s="20">
        <v>0</v>
      </c>
      <c r="U38" s="20">
        <v>0</v>
      </c>
      <c r="V38" s="20">
        <v>0</v>
      </c>
      <c r="W38" s="20">
        <v>0</v>
      </c>
      <c r="X38" s="20">
        <v>0</v>
      </c>
    </row>
    <row r="39" spans="1:24" ht="12.75" customHeight="1" x14ac:dyDescent="0.2">
      <c r="A39" s="22"/>
      <c r="B39" s="14" t="s">
        <v>44</v>
      </c>
      <c r="C39" s="20">
        <v>0</v>
      </c>
      <c r="D39" s="20">
        <v>0</v>
      </c>
      <c r="E39" s="20">
        <v>0</v>
      </c>
      <c r="F39" s="20">
        <v>0</v>
      </c>
      <c r="G39" s="20">
        <v>0</v>
      </c>
      <c r="H39" s="20">
        <v>0</v>
      </c>
      <c r="I39" s="20">
        <v>12.960100000000001</v>
      </c>
      <c r="J39" s="21">
        <v>0</v>
      </c>
      <c r="K39" s="20">
        <v>0</v>
      </c>
      <c r="L39" s="20">
        <v>0</v>
      </c>
      <c r="M39" s="20">
        <v>0</v>
      </c>
      <c r="N39" s="20">
        <v>0</v>
      </c>
      <c r="O39" s="20">
        <v>11.689299999999999</v>
      </c>
      <c r="P39" s="20">
        <v>0</v>
      </c>
      <c r="Q39" s="20">
        <v>0</v>
      </c>
      <c r="R39" s="20">
        <v>0</v>
      </c>
      <c r="S39" s="20">
        <v>0</v>
      </c>
      <c r="T39" s="20">
        <v>0</v>
      </c>
      <c r="U39" s="20">
        <v>0</v>
      </c>
      <c r="V39" s="20">
        <v>0</v>
      </c>
      <c r="W39" s="20">
        <v>0</v>
      </c>
      <c r="X39" s="20">
        <v>0</v>
      </c>
    </row>
    <row r="40" spans="1:24" ht="12.75" customHeight="1" x14ac:dyDescent="0.2">
      <c r="A40" s="22"/>
      <c r="B40" s="14" t="s">
        <v>45</v>
      </c>
      <c r="C40" s="20">
        <v>0</v>
      </c>
      <c r="D40" s="20">
        <v>0</v>
      </c>
      <c r="E40" s="20">
        <v>0</v>
      </c>
      <c r="F40" s="20">
        <v>0</v>
      </c>
      <c r="G40" s="20">
        <v>0</v>
      </c>
      <c r="H40" s="20">
        <v>0</v>
      </c>
      <c r="I40" s="20">
        <v>0</v>
      </c>
      <c r="J40" s="20">
        <v>0</v>
      </c>
      <c r="K40" s="20">
        <v>0</v>
      </c>
      <c r="L40" s="20">
        <v>0</v>
      </c>
      <c r="M40" s="20">
        <v>0</v>
      </c>
      <c r="N40" s="20">
        <v>0</v>
      </c>
      <c r="O40" s="20">
        <v>13.116199999999999</v>
      </c>
      <c r="P40" s="20">
        <v>0</v>
      </c>
      <c r="Q40" s="20">
        <v>0</v>
      </c>
      <c r="R40" s="20">
        <v>0</v>
      </c>
      <c r="S40" s="20">
        <v>0</v>
      </c>
      <c r="T40" s="20">
        <v>0</v>
      </c>
      <c r="U40" s="20">
        <v>0</v>
      </c>
      <c r="V40" s="20">
        <v>0</v>
      </c>
      <c r="W40" s="20">
        <v>0</v>
      </c>
      <c r="X40" s="20">
        <v>0</v>
      </c>
    </row>
    <row r="41" spans="1:24" ht="12.75" customHeight="1" x14ac:dyDescent="0.2">
      <c r="A41" s="22"/>
      <c r="B41" s="14" t="s">
        <v>46</v>
      </c>
      <c r="C41" s="20">
        <v>0</v>
      </c>
      <c r="D41" s="20">
        <v>0</v>
      </c>
      <c r="E41" s="20">
        <v>0</v>
      </c>
      <c r="F41" s="20">
        <v>1815.2040999999999</v>
      </c>
      <c r="G41" s="20">
        <v>0</v>
      </c>
      <c r="H41" s="20">
        <v>0</v>
      </c>
      <c r="I41" s="20">
        <v>0</v>
      </c>
      <c r="J41" s="20">
        <v>0</v>
      </c>
      <c r="K41" s="20">
        <v>0</v>
      </c>
      <c r="L41" s="20">
        <v>0</v>
      </c>
      <c r="M41" s="20">
        <v>0</v>
      </c>
      <c r="N41" s="20">
        <v>0</v>
      </c>
      <c r="O41" s="20">
        <v>0</v>
      </c>
      <c r="P41" s="20">
        <v>0</v>
      </c>
      <c r="Q41" s="20">
        <v>0</v>
      </c>
      <c r="R41" s="20">
        <v>0</v>
      </c>
      <c r="S41" s="20">
        <v>0</v>
      </c>
      <c r="T41" s="20">
        <v>0</v>
      </c>
      <c r="U41" s="20">
        <v>0</v>
      </c>
      <c r="V41" s="20">
        <v>0</v>
      </c>
      <c r="W41" s="20">
        <v>0</v>
      </c>
      <c r="X41" s="20">
        <v>0</v>
      </c>
    </row>
    <row r="42" spans="1:24" x14ac:dyDescent="0.2">
      <c r="A42" s="22">
        <v>4.3</v>
      </c>
      <c r="B42" s="23" t="s">
        <v>48</v>
      </c>
      <c r="C42" s="29">
        <v>129.96269999999998</v>
      </c>
      <c r="D42" s="29">
        <v>117.7252</v>
      </c>
      <c r="E42" s="29">
        <v>131.91</v>
      </c>
      <c r="F42" s="29">
        <v>12684.468199999999</v>
      </c>
      <c r="G42" s="29">
        <v>14064.671800000002</v>
      </c>
      <c r="H42" s="29">
        <v>102.16570000000002</v>
      </c>
      <c r="I42" s="29">
        <v>105.3366</v>
      </c>
      <c r="J42" s="29">
        <v>0</v>
      </c>
      <c r="K42" s="29">
        <v>0</v>
      </c>
      <c r="L42" s="29">
        <v>5500.0959999999995</v>
      </c>
      <c r="M42" s="29">
        <v>32.933799999999998</v>
      </c>
      <c r="N42" s="29">
        <v>129.99</v>
      </c>
      <c r="O42" s="29">
        <v>80.984199999999987</v>
      </c>
      <c r="P42" s="29">
        <v>115.09</v>
      </c>
      <c r="Q42" s="29">
        <v>61.686000000000007</v>
      </c>
      <c r="R42" s="29">
        <v>64.100000000000009</v>
      </c>
      <c r="S42" s="29">
        <v>72.94</v>
      </c>
      <c r="T42" s="29">
        <v>62.259999999999991</v>
      </c>
      <c r="U42" s="29">
        <v>55.14</v>
      </c>
      <c r="V42" s="29">
        <v>63.78</v>
      </c>
      <c r="W42" s="29">
        <v>68.92</v>
      </c>
      <c r="X42" s="29">
        <v>65.260000000000005</v>
      </c>
    </row>
    <row r="43" spans="1:24" x14ac:dyDescent="0.2">
      <c r="A43" s="22" t="s">
        <v>49</v>
      </c>
      <c r="B43" s="23" t="s">
        <v>50</v>
      </c>
      <c r="C43" s="30"/>
      <c r="D43" s="31"/>
      <c r="E43" s="26"/>
      <c r="F43" s="26"/>
      <c r="G43" s="26"/>
      <c r="H43" s="26"/>
      <c r="I43" s="30"/>
      <c r="J43" s="30"/>
      <c r="K43" s="32"/>
      <c r="O43" s="26"/>
      <c r="P43" s="26"/>
      <c r="Q43" s="26"/>
      <c r="R43" s="26"/>
      <c r="S43" s="17"/>
      <c r="T43" s="17"/>
      <c r="U43" s="17"/>
      <c r="V43" s="17"/>
      <c r="W43" s="17"/>
      <c r="X43" s="17"/>
    </row>
    <row r="44" spans="1:24" x14ac:dyDescent="0.2">
      <c r="A44" s="22"/>
      <c r="B44" s="33" t="s">
        <v>32</v>
      </c>
      <c r="C44" s="24">
        <v>0</v>
      </c>
      <c r="D44" s="24">
        <v>0</v>
      </c>
      <c r="E44" s="34">
        <v>0</v>
      </c>
      <c r="F44" s="34">
        <v>32.516875999999996</v>
      </c>
      <c r="G44" s="34">
        <v>31.921076999999997</v>
      </c>
      <c r="H44" s="34">
        <v>0</v>
      </c>
      <c r="I44" s="34">
        <v>0</v>
      </c>
      <c r="J44" s="34">
        <v>0</v>
      </c>
      <c r="K44" s="34">
        <v>0</v>
      </c>
      <c r="L44" s="34">
        <v>0</v>
      </c>
      <c r="M44" s="34">
        <v>0</v>
      </c>
      <c r="N44" s="34">
        <v>0</v>
      </c>
      <c r="O44" s="34">
        <v>0</v>
      </c>
      <c r="P44" s="34">
        <v>0</v>
      </c>
      <c r="Q44" s="34">
        <v>0</v>
      </c>
      <c r="R44" s="34">
        <v>0</v>
      </c>
      <c r="S44" s="34">
        <v>0</v>
      </c>
      <c r="T44" s="34">
        <v>0</v>
      </c>
      <c r="U44" s="34">
        <v>0</v>
      </c>
      <c r="V44" s="34">
        <v>0</v>
      </c>
      <c r="W44" s="34">
        <v>0</v>
      </c>
      <c r="X44" s="34">
        <v>0</v>
      </c>
    </row>
    <row r="45" spans="1:24" s="35" customFormat="1" x14ac:dyDescent="0.2">
      <c r="A45" s="22"/>
      <c r="B45" s="33" t="s">
        <v>33</v>
      </c>
      <c r="C45" s="24">
        <v>0</v>
      </c>
      <c r="D45" s="24">
        <v>0</v>
      </c>
      <c r="E45" s="34">
        <v>0</v>
      </c>
      <c r="F45" s="34">
        <v>0</v>
      </c>
      <c r="G45" s="34">
        <v>0</v>
      </c>
      <c r="H45" s="34">
        <v>0</v>
      </c>
      <c r="I45" s="34">
        <v>0</v>
      </c>
      <c r="J45" s="34">
        <v>0</v>
      </c>
      <c r="K45" s="34">
        <v>0</v>
      </c>
      <c r="L45" s="34">
        <v>0</v>
      </c>
      <c r="M45" s="34">
        <v>0</v>
      </c>
      <c r="N45" s="34">
        <v>0</v>
      </c>
      <c r="O45" s="34">
        <v>0</v>
      </c>
      <c r="P45" s="34">
        <v>0</v>
      </c>
      <c r="Q45" s="34">
        <v>0</v>
      </c>
      <c r="R45" s="34">
        <v>0</v>
      </c>
      <c r="S45" s="34">
        <v>0</v>
      </c>
      <c r="T45" s="34">
        <v>0</v>
      </c>
      <c r="U45" s="34">
        <v>0</v>
      </c>
      <c r="V45" s="34">
        <v>0</v>
      </c>
      <c r="W45" s="34">
        <v>0</v>
      </c>
      <c r="X45" s="34">
        <v>0</v>
      </c>
    </row>
    <row r="46" spans="1:24" s="35" customFormat="1" x14ac:dyDescent="0.2">
      <c r="A46" s="22"/>
      <c r="B46" s="33" t="s">
        <v>34</v>
      </c>
      <c r="C46" s="24">
        <v>0</v>
      </c>
      <c r="D46" s="24">
        <v>0</v>
      </c>
      <c r="E46" s="34">
        <v>0</v>
      </c>
      <c r="F46" s="34">
        <v>32.509062999999998</v>
      </c>
      <c r="G46" s="34">
        <v>28.545364000000003</v>
      </c>
      <c r="H46" s="34">
        <v>0.22190500000000007</v>
      </c>
      <c r="I46" s="34">
        <v>0</v>
      </c>
      <c r="J46" s="34">
        <v>0</v>
      </c>
      <c r="K46" s="34">
        <v>0</v>
      </c>
      <c r="L46" s="34">
        <v>0</v>
      </c>
      <c r="M46" s="34">
        <v>0</v>
      </c>
      <c r="N46" s="34">
        <v>0</v>
      </c>
      <c r="O46" s="34">
        <v>0</v>
      </c>
      <c r="P46" s="34">
        <v>0</v>
      </c>
      <c r="Q46" s="34">
        <v>0</v>
      </c>
      <c r="R46" s="34">
        <v>0</v>
      </c>
      <c r="S46" s="34">
        <v>0</v>
      </c>
      <c r="T46" s="34">
        <v>0</v>
      </c>
      <c r="U46" s="34">
        <v>0</v>
      </c>
      <c r="V46" s="34">
        <v>0</v>
      </c>
      <c r="W46" s="34">
        <v>0</v>
      </c>
      <c r="X46" s="34">
        <v>0</v>
      </c>
    </row>
    <row r="47" spans="1:24" x14ac:dyDescent="0.2">
      <c r="A47" s="22"/>
      <c r="B47" s="33" t="s">
        <v>35</v>
      </c>
      <c r="C47" s="24">
        <v>0</v>
      </c>
      <c r="D47" s="24">
        <v>0</v>
      </c>
      <c r="E47" s="34">
        <v>0</v>
      </c>
      <c r="F47" s="34">
        <v>31.884783999999996</v>
      </c>
      <c r="G47" s="34">
        <v>32.723509999999997</v>
      </c>
      <c r="H47" s="34">
        <v>0.34536500000000003</v>
      </c>
      <c r="I47" s="34">
        <v>0</v>
      </c>
      <c r="J47" s="34">
        <v>0</v>
      </c>
      <c r="K47" s="34">
        <v>0</v>
      </c>
      <c r="L47" s="34">
        <v>0</v>
      </c>
      <c r="M47" s="34">
        <v>0</v>
      </c>
      <c r="N47" s="34">
        <v>0</v>
      </c>
      <c r="O47" s="34">
        <v>0</v>
      </c>
      <c r="P47" s="34">
        <v>0</v>
      </c>
      <c r="Q47" s="34">
        <v>0</v>
      </c>
      <c r="R47" s="34">
        <v>0</v>
      </c>
      <c r="S47" s="34">
        <v>0</v>
      </c>
      <c r="T47" s="34">
        <v>0</v>
      </c>
      <c r="U47" s="34">
        <v>0</v>
      </c>
      <c r="V47" s="34">
        <v>0</v>
      </c>
      <c r="W47" s="34">
        <v>0</v>
      </c>
      <c r="X47" s="34">
        <v>0</v>
      </c>
    </row>
    <row r="48" spans="1:24" x14ac:dyDescent="0.2">
      <c r="A48" s="22"/>
      <c r="B48" s="33" t="s">
        <v>36</v>
      </c>
      <c r="C48" s="24">
        <v>0</v>
      </c>
      <c r="D48" s="2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row>
    <row r="49" spans="1:24" x14ac:dyDescent="0.2">
      <c r="A49" s="22"/>
      <c r="B49" s="33" t="s">
        <v>37</v>
      </c>
      <c r="C49" s="24">
        <v>0</v>
      </c>
      <c r="D49" s="2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row>
    <row r="50" spans="1:24" x14ac:dyDescent="0.2">
      <c r="A50" s="22"/>
      <c r="B50" s="33" t="s">
        <v>40</v>
      </c>
      <c r="C50" s="24">
        <v>0</v>
      </c>
      <c r="D50" s="24">
        <v>0</v>
      </c>
      <c r="E50" s="34">
        <v>0</v>
      </c>
      <c r="F50" s="34">
        <v>32.612990999999994</v>
      </c>
      <c r="G50" s="34">
        <v>33.354802999999976</v>
      </c>
      <c r="H50" s="34">
        <v>0</v>
      </c>
      <c r="I50" s="34">
        <v>0</v>
      </c>
      <c r="J50" s="34">
        <v>0</v>
      </c>
      <c r="K50" s="34">
        <v>0</v>
      </c>
      <c r="L50" s="34">
        <v>0</v>
      </c>
      <c r="M50" s="34">
        <v>0</v>
      </c>
      <c r="N50" s="34">
        <v>0</v>
      </c>
      <c r="O50" s="34">
        <v>0</v>
      </c>
      <c r="P50" s="34">
        <v>0</v>
      </c>
      <c r="Q50" s="34">
        <v>0</v>
      </c>
      <c r="R50" s="34">
        <v>0</v>
      </c>
      <c r="S50" s="34">
        <v>0</v>
      </c>
      <c r="T50" s="34">
        <v>0</v>
      </c>
      <c r="U50" s="34">
        <v>0</v>
      </c>
      <c r="V50" s="34">
        <v>0</v>
      </c>
      <c r="W50" s="34">
        <v>0</v>
      </c>
      <c r="X50" s="34">
        <v>0</v>
      </c>
    </row>
    <row r="51" spans="1:24" x14ac:dyDescent="0.2">
      <c r="A51" s="22"/>
      <c r="B51" s="33" t="s">
        <v>41</v>
      </c>
      <c r="C51" s="24">
        <v>0</v>
      </c>
      <c r="D51" s="24">
        <v>0</v>
      </c>
      <c r="E51" s="34">
        <v>0</v>
      </c>
      <c r="F51" s="34">
        <v>0</v>
      </c>
      <c r="G51" s="34">
        <v>0</v>
      </c>
      <c r="H51" s="34">
        <v>0</v>
      </c>
      <c r="I51" s="34">
        <v>0</v>
      </c>
      <c r="J51" s="34">
        <v>0</v>
      </c>
      <c r="K51" s="34">
        <v>0</v>
      </c>
      <c r="L51" s="34">
        <v>0</v>
      </c>
      <c r="M51" s="34">
        <v>0</v>
      </c>
      <c r="N51" s="34">
        <v>0</v>
      </c>
      <c r="O51" s="34">
        <v>0</v>
      </c>
      <c r="P51" s="34">
        <v>0</v>
      </c>
      <c r="Q51" s="34">
        <v>0</v>
      </c>
      <c r="R51" s="34">
        <v>0</v>
      </c>
      <c r="S51" s="34">
        <v>0</v>
      </c>
      <c r="T51" s="34">
        <v>0</v>
      </c>
      <c r="U51" s="34">
        <v>0</v>
      </c>
      <c r="V51" s="34">
        <v>0</v>
      </c>
      <c r="W51" s="34">
        <v>0</v>
      </c>
      <c r="X51" s="34">
        <v>0</v>
      </c>
    </row>
    <row r="52" spans="1:24" x14ac:dyDescent="0.2">
      <c r="A52" s="22"/>
      <c r="B52" s="33" t="s">
        <v>42</v>
      </c>
      <c r="C52" s="24">
        <v>0</v>
      </c>
      <c r="D52" s="24">
        <v>0</v>
      </c>
      <c r="E52" s="34">
        <v>0</v>
      </c>
      <c r="F52" s="34">
        <v>32.106411000000001</v>
      </c>
      <c r="G52" s="34">
        <v>29.811352000000003</v>
      </c>
      <c r="H52" s="34">
        <v>0.26617000000000002</v>
      </c>
      <c r="I52" s="34">
        <v>0</v>
      </c>
      <c r="J52" s="34">
        <v>0</v>
      </c>
      <c r="K52" s="34">
        <v>0</v>
      </c>
      <c r="L52" s="34">
        <v>0</v>
      </c>
      <c r="M52" s="34">
        <v>0</v>
      </c>
      <c r="N52" s="34">
        <v>0</v>
      </c>
      <c r="O52" s="34">
        <v>0</v>
      </c>
      <c r="P52" s="34">
        <v>0</v>
      </c>
      <c r="Q52" s="34">
        <v>0</v>
      </c>
      <c r="R52" s="34">
        <v>0</v>
      </c>
      <c r="S52" s="34">
        <v>0</v>
      </c>
      <c r="T52" s="34">
        <v>0</v>
      </c>
      <c r="U52" s="34">
        <v>0</v>
      </c>
      <c r="V52" s="34">
        <v>0</v>
      </c>
      <c r="W52" s="34">
        <v>0</v>
      </c>
      <c r="X52" s="34">
        <v>0</v>
      </c>
    </row>
    <row r="53" spans="1:24" x14ac:dyDescent="0.2">
      <c r="A53" s="22"/>
      <c r="B53" s="33" t="s">
        <v>43</v>
      </c>
      <c r="C53" s="24">
        <v>0</v>
      </c>
      <c r="D53" s="24">
        <v>0</v>
      </c>
      <c r="E53" s="34">
        <v>0</v>
      </c>
      <c r="F53" s="34">
        <v>32.033655000000003</v>
      </c>
      <c r="G53" s="34">
        <v>43.824218000000002</v>
      </c>
      <c r="H53" s="34">
        <v>0.47879400000000005</v>
      </c>
      <c r="I53" s="34">
        <v>0</v>
      </c>
      <c r="J53" s="34">
        <v>0</v>
      </c>
      <c r="K53" s="34">
        <v>0</v>
      </c>
      <c r="L53" s="34">
        <v>0</v>
      </c>
      <c r="M53" s="34">
        <v>0</v>
      </c>
      <c r="N53" s="34">
        <v>0</v>
      </c>
      <c r="O53" s="34">
        <v>0</v>
      </c>
      <c r="P53" s="34">
        <v>0</v>
      </c>
      <c r="Q53" s="34">
        <v>0</v>
      </c>
      <c r="R53" s="34">
        <v>0</v>
      </c>
      <c r="S53" s="34">
        <v>0</v>
      </c>
      <c r="T53" s="34">
        <v>0</v>
      </c>
      <c r="U53" s="34">
        <v>0</v>
      </c>
      <c r="V53" s="34">
        <v>0</v>
      </c>
      <c r="W53" s="34">
        <v>0</v>
      </c>
      <c r="X53" s="34">
        <v>0</v>
      </c>
    </row>
    <row r="54" spans="1:24" x14ac:dyDescent="0.2">
      <c r="A54" s="22"/>
      <c r="B54" s="33" t="s">
        <v>44</v>
      </c>
      <c r="C54" s="24">
        <v>0</v>
      </c>
      <c r="D54" s="24">
        <v>0</v>
      </c>
      <c r="E54" s="34">
        <v>0</v>
      </c>
      <c r="F54" s="34">
        <v>0</v>
      </c>
      <c r="G54" s="34">
        <v>0</v>
      </c>
      <c r="H54" s="34">
        <v>0</v>
      </c>
      <c r="I54" s="34">
        <v>0</v>
      </c>
      <c r="J54" s="34">
        <v>0</v>
      </c>
      <c r="K54" s="34">
        <v>0</v>
      </c>
      <c r="L54" s="34">
        <v>0</v>
      </c>
      <c r="M54" s="34">
        <v>0</v>
      </c>
      <c r="N54" s="34">
        <v>0</v>
      </c>
      <c r="O54" s="34">
        <v>0</v>
      </c>
      <c r="P54" s="34">
        <v>0</v>
      </c>
      <c r="Q54" s="34">
        <v>0</v>
      </c>
      <c r="R54" s="34">
        <v>0</v>
      </c>
      <c r="S54" s="34">
        <v>0</v>
      </c>
      <c r="T54" s="34">
        <v>0</v>
      </c>
      <c r="U54" s="34">
        <v>0</v>
      </c>
      <c r="V54" s="34">
        <v>0</v>
      </c>
      <c r="W54" s="34">
        <v>0</v>
      </c>
      <c r="X54" s="34">
        <v>0</v>
      </c>
    </row>
    <row r="55" spans="1:24" x14ac:dyDescent="0.2">
      <c r="A55" s="22"/>
      <c r="B55" s="33" t="s">
        <v>45</v>
      </c>
      <c r="C55" s="24">
        <v>0</v>
      </c>
      <c r="D55" s="24">
        <v>0</v>
      </c>
      <c r="E55" s="34">
        <v>0</v>
      </c>
      <c r="F55" s="34">
        <v>0</v>
      </c>
      <c r="G55" s="34">
        <v>0</v>
      </c>
      <c r="H55" s="34">
        <v>0</v>
      </c>
      <c r="I55" s="34">
        <v>0</v>
      </c>
      <c r="J55" s="34">
        <v>0</v>
      </c>
      <c r="K55" s="34">
        <v>0</v>
      </c>
      <c r="L55" s="34">
        <v>0</v>
      </c>
      <c r="M55" s="34">
        <v>0</v>
      </c>
      <c r="N55" s="34">
        <v>0</v>
      </c>
      <c r="O55" s="34">
        <v>0</v>
      </c>
      <c r="P55" s="34">
        <v>0</v>
      </c>
      <c r="Q55" s="34">
        <v>0</v>
      </c>
      <c r="R55" s="34">
        <v>0</v>
      </c>
      <c r="S55" s="34">
        <v>0</v>
      </c>
      <c r="T55" s="34">
        <v>0</v>
      </c>
      <c r="U55" s="34">
        <v>0</v>
      </c>
      <c r="V55" s="34">
        <v>0</v>
      </c>
      <c r="W55" s="34">
        <v>0</v>
      </c>
      <c r="X55" s="34">
        <v>0</v>
      </c>
    </row>
    <row r="56" spans="1:24" x14ac:dyDescent="0.2">
      <c r="A56" s="22" t="s">
        <v>51</v>
      </c>
      <c r="B56" s="23" t="s">
        <v>52</v>
      </c>
      <c r="C56" s="30"/>
      <c r="D56" s="30"/>
      <c r="E56" s="36"/>
      <c r="F56" s="37"/>
      <c r="G56" s="37"/>
      <c r="H56" s="37"/>
      <c r="I56" s="37"/>
      <c r="J56" s="37"/>
      <c r="K56" s="38"/>
      <c r="L56" s="38"/>
      <c r="M56" s="38"/>
      <c r="N56" s="38"/>
      <c r="O56" s="36"/>
      <c r="P56" s="37"/>
      <c r="Q56" s="37"/>
      <c r="R56" s="37"/>
      <c r="S56" s="39"/>
      <c r="T56" s="39"/>
      <c r="U56" s="39"/>
      <c r="V56" s="39"/>
      <c r="W56" s="39"/>
      <c r="X56" s="39"/>
    </row>
    <row r="57" spans="1:24" x14ac:dyDescent="0.2">
      <c r="A57" s="22"/>
      <c r="B57" s="33" t="s">
        <v>32</v>
      </c>
      <c r="C57" s="24">
        <v>0</v>
      </c>
      <c r="D57" s="24">
        <v>0</v>
      </c>
      <c r="E57" s="34">
        <v>0</v>
      </c>
      <c r="F57" s="34">
        <v>32.516875999999996</v>
      </c>
      <c r="G57" s="34">
        <v>31.921076999999997</v>
      </c>
      <c r="H57" s="34">
        <v>0</v>
      </c>
      <c r="I57" s="34">
        <v>0</v>
      </c>
      <c r="J57" s="34">
        <v>0</v>
      </c>
      <c r="K57" s="34">
        <v>0</v>
      </c>
      <c r="L57" s="34">
        <v>0</v>
      </c>
      <c r="M57" s="34">
        <v>0</v>
      </c>
      <c r="N57" s="34">
        <v>0</v>
      </c>
      <c r="O57" s="34">
        <v>0</v>
      </c>
      <c r="P57" s="34">
        <v>0</v>
      </c>
      <c r="Q57" s="34">
        <v>0</v>
      </c>
      <c r="R57" s="34">
        <v>0</v>
      </c>
      <c r="S57" s="34">
        <v>0</v>
      </c>
      <c r="T57" s="34">
        <v>0</v>
      </c>
      <c r="U57" s="34">
        <v>0</v>
      </c>
      <c r="V57" s="34">
        <v>0</v>
      </c>
      <c r="W57" s="34">
        <v>0</v>
      </c>
      <c r="X57" s="34">
        <v>0</v>
      </c>
    </row>
    <row r="58" spans="1:24" x14ac:dyDescent="0.2">
      <c r="A58" s="22"/>
      <c r="B58" s="33" t="s">
        <v>33</v>
      </c>
      <c r="C58" s="24">
        <v>0</v>
      </c>
      <c r="D58" s="24">
        <v>0</v>
      </c>
      <c r="E58" s="34">
        <v>0</v>
      </c>
      <c r="F58" s="34">
        <v>0</v>
      </c>
      <c r="G58" s="34">
        <v>0</v>
      </c>
      <c r="H58" s="34">
        <v>0</v>
      </c>
      <c r="I58" s="34">
        <v>0</v>
      </c>
      <c r="J58" s="34">
        <v>0</v>
      </c>
      <c r="K58" s="34">
        <v>0</v>
      </c>
      <c r="L58" s="34">
        <v>0</v>
      </c>
      <c r="M58" s="34">
        <v>0</v>
      </c>
      <c r="N58" s="34">
        <v>0</v>
      </c>
      <c r="O58" s="34">
        <v>0</v>
      </c>
      <c r="P58" s="34">
        <v>0</v>
      </c>
      <c r="Q58" s="34">
        <v>0</v>
      </c>
      <c r="R58" s="34">
        <v>0</v>
      </c>
      <c r="S58" s="34">
        <v>0</v>
      </c>
      <c r="T58" s="34">
        <v>0</v>
      </c>
      <c r="U58" s="34">
        <v>0</v>
      </c>
      <c r="V58" s="34">
        <v>0</v>
      </c>
      <c r="W58" s="34">
        <v>0</v>
      </c>
      <c r="X58" s="34">
        <v>0</v>
      </c>
    </row>
    <row r="59" spans="1:24" x14ac:dyDescent="0.2">
      <c r="A59" s="22"/>
      <c r="B59" s="33" t="s">
        <v>34</v>
      </c>
      <c r="C59" s="24">
        <v>0</v>
      </c>
      <c r="D59" s="24">
        <v>0</v>
      </c>
      <c r="E59" s="34">
        <v>0</v>
      </c>
      <c r="F59" s="34">
        <v>32.509062999999998</v>
      </c>
      <c r="G59" s="34">
        <v>28.545364000000003</v>
      </c>
      <c r="H59" s="34">
        <v>0.22190500000000007</v>
      </c>
      <c r="I59" s="34">
        <v>0</v>
      </c>
      <c r="J59" s="34">
        <v>0</v>
      </c>
      <c r="K59" s="34">
        <v>0</v>
      </c>
      <c r="L59" s="34">
        <v>0</v>
      </c>
      <c r="M59" s="34">
        <v>0</v>
      </c>
      <c r="N59" s="34">
        <v>0</v>
      </c>
      <c r="O59" s="34">
        <v>0</v>
      </c>
      <c r="P59" s="34">
        <v>0</v>
      </c>
      <c r="Q59" s="34">
        <v>0</v>
      </c>
      <c r="R59" s="34">
        <v>0</v>
      </c>
      <c r="S59" s="34">
        <v>0</v>
      </c>
      <c r="T59" s="34">
        <v>0</v>
      </c>
      <c r="U59" s="34">
        <v>0</v>
      </c>
      <c r="V59" s="34">
        <v>0</v>
      </c>
      <c r="W59" s="34">
        <v>0</v>
      </c>
      <c r="X59" s="34">
        <v>0</v>
      </c>
    </row>
    <row r="60" spans="1:24" x14ac:dyDescent="0.2">
      <c r="A60" s="22"/>
      <c r="B60" s="33" t="s">
        <v>35</v>
      </c>
      <c r="C60" s="24">
        <v>0</v>
      </c>
      <c r="D60" s="24">
        <v>0</v>
      </c>
      <c r="E60" s="34">
        <v>0</v>
      </c>
      <c r="F60" s="34">
        <v>31.884783999999996</v>
      </c>
      <c r="G60" s="34">
        <v>32.723509999999997</v>
      </c>
      <c r="H60" s="34">
        <v>0.34536500000000003</v>
      </c>
      <c r="I60" s="34">
        <v>0</v>
      </c>
      <c r="J60" s="34">
        <v>0</v>
      </c>
      <c r="K60" s="34">
        <v>0</v>
      </c>
      <c r="L60" s="34">
        <v>0</v>
      </c>
      <c r="M60" s="34">
        <v>0</v>
      </c>
      <c r="N60" s="34">
        <v>0</v>
      </c>
      <c r="O60" s="34">
        <v>0</v>
      </c>
      <c r="P60" s="34">
        <v>0</v>
      </c>
      <c r="Q60" s="34">
        <v>0</v>
      </c>
      <c r="R60" s="34">
        <v>0</v>
      </c>
      <c r="S60" s="34">
        <v>0</v>
      </c>
      <c r="T60" s="34">
        <v>0</v>
      </c>
      <c r="U60" s="34">
        <v>0</v>
      </c>
      <c r="V60" s="34">
        <v>0</v>
      </c>
      <c r="W60" s="34">
        <v>0</v>
      </c>
      <c r="X60" s="34">
        <v>0</v>
      </c>
    </row>
    <row r="61" spans="1:24" x14ac:dyDescent="0.2">
      <c r="A61" s="22"/>
      <c r="B61" s="33" t="s">
        <v>36</v>
      </c>
      <c r="C61" s="24">
        <v>0</v>
      </c>
      <c r="D61" s="24">
        <v>0</v>
      </c>
      <c r="E61" s="34">
        <v>0</v>
      </c>
      <c r="F61" s="34">
        <v>0</v>
      </c>
      <c r="G61" s="34">
        <v>0</v>
      </c>
      <c r="H61" s="34">
        <v>0</v>
      </c>
      <c r="I61" s="34">
        <v>0</v>
      </c>
      <c r="J61" s="34">
        <v>0</v>
      </c>
      <c r="K61" s="34">
        <v>0</v>
      </c>
      <c r="L61" s="34">
        <v>0</v>
      </c>
      <c r="M61" s="34">
        <v>0</v>
      </c>
      <c r="N61" s="34">
        <v>0</v>
      </c>
      <c r="O61" s="34">
        <v>0</v>
      </c>
      <c r="P61" s="34">
        <v>0</v>
      </c>
      <c r="Q61" s="34">
        <v>0</v>
      </c>
      <c r="R61" s="34">
        <v>0</v>
      </c>
      <c r="S61" s="34">
        <v>0</v>
      </c>
      <c r="T61" s="34">
        <v>0</v>
      </c>
      <c r="U61" s="34">
        <v>0</v>
      </c>
      <c r="V61" s="34">
        <v>0</v>
      </c>
      <c r="W61" s="34">
        <v>0</v>
      </c>
      <c r="X61" s="34">
        <v>0</v>
      </c>
    </row>
    <row r="62" spans="1:24" x14ac:dyDescent="0.2">
      <c r="A62" s="22"/>
      <c r="B62" s="33" t="s">
        <v>37</v>
      </c>
      <c r="C62" s="24">
        <v>0</v>
      </c>
      <c r="D62" s="24">
        <v>0</v>
      </c>
      <c r="E62" s="34">
        <v>0</v>
      </c>
      <c r="F62" s="34">
        <v>0</v>
      </c>
      <c r="G62" s="34">
        <v>0</v>
      </c>
      <c r="H62" s="34">
        <v>0</v>
      </c>
      <c r="I62" s="34">
        <v>0</v>
      </c>
      <c r="J62" s="34">
        <v>0</v>
      </c>
      <c r="K62" s="34">
        <v>0</v>
      </c>
      <c r="L62" s="34">
        <v>0</v>
      </c>
      <c r="M62" s="34">
        <v>0</v>
      </c>
      <c r="N62" s="34">
        <v>0</v>
      </c>
      <c r="O62" s="34">
        <v>0</v>
      </c>
      <c r="P62" s="34">
        <v>0</v>
      </c>
      <c r="Q62" s="34">
        <v>0</v>
      </c>
      <c r="R62" s="34">
        <v>0</v>
      </c>
      <c r="S62" s="34">
        <v>0</v>
      </c>
      <c r="T62" s="34">
        <v>0</v>
      </c>
      <c r="U62" s="34">
        <v>0</v>
      </c>
      <c r="V62" s="34">
        <v>0</v>
      </c>
      <c r="W62" s="34">
        <v>0</v>
      </c>
      <c r="X62" s="34">
        <v>0</v>
      </c>
    </row>
    <row r="63" spans="1:24" x14ac:dyDescent="0.2">
      <c r="A63" s="22"/>
      <c r="B63" s="33" t="s">
        <v>40</v>
      </c>
      <c r="C63" s="24">
        <v>0</v>
      </c>
      <c r="D63" s="24">
        <v>0</v>
      </c>
      <c r="E63" s="34">
        <v>0</v>
      </c>
      <c r="F63" s="34">
        <v>32.612990999999994</v>
      </c>
      <c r="G63" s="34">
        <v>33.354802999999976</v>
      </c>
      <c r="H63" s="34">
        <v>0</v>
      </c>
      <c r="I63" s="34">
        <v>0</v>
      </c>
      <c r="J63" s="34">
        <v>0</v>
      </c>
      <c r="K63" s="34">
        <v>0</v>
      </c>
      <c r="L63" s="34">
        <v>0</v>
      </c>
      <c r="M63" s="34">
        <v>0</v>
      </c>
      <c r="N63" s="34">
        <v>0</v>
      </c>
      <c r="O63" s="34">
        <v>0</v>
      </c>
      <c r="P63" s="34">
        <v>0</v>
      </c>
      <c r="Q63" s="34">
        <v>0</v>
      </c>
      <c r="R63" s="34">
        <v>0</v>
      </c>
      <c r="S63" s="34">
        <v>0</v>
      </c>
      <c r="T63" s="34">
        <v>0</v>
      </c>
      <c r="U63" s="34">
        <v>0</v>
      </c>
      <c r="V63" s="34">
        <v>0</v>
      </c>
      <c r="W63" s="34">
        <v>0</v>
      </c>
      <c r="X63" s="34">
        <v>0</v>
      </c>
    </row>
    <row r="64" spans="1:24" x14ac:dyDescent="0.2">
      <c r="A64" s="22"/>
      <c r="B64" s="33" t="s">
        <v>41</v>
      </c>
      <c r="C64" s="24">
        <v>0</v>
      </c>
      <c r="D64" s="24">
        <v>0</v>
      </c>
      <c r="E64" s="34">
        <v>0</v>
      </c>
      <c r="F64" s="34">
        <v>0</v>
      </c>
      <c r="G64" s="34">
        <v>0</v>
      </c>
      <c r="H64" s="34">
        <v>0</v>
      </c>
      <c r="I64" s="34">
        <v>0</v>
      </c>
      <c r="J64" s="34">
        <v>0</v>
      </c>
      <c r="K64" s="34">
        <v>0</v>
      </c>
      <c r="L64" s="34">
        <v>0</v>
      </c>
      <c r="M64" s="34">
        <v>0</v>
      </c>
      <c r="N64" s="34">
        <v>0</v>
      </c>
      <c r="O64" s="34">
        <v>0</v>
      </c>
      <c r="P64" s="34">
        <v>0</v>
      </c>
      <c r="Q64" s="34">
        <v>0</v>
      </c>
      <c r="R64" s="34">
        <v>0</v>
      </c>
      <c r="S64" s="34">
        <v>0</v>
      </c>
      <c r="T64" s="34">
        <v>0</v>
      </c>
      <c r="U64" s="34">
        <v>0</v>
      </c>
      <c r="V64" s="34">
        <v>0</v>
      </c>
      <c r="W64" s="34">
        <v>0</v>
      </c>
      <c r="X64" s="34">
        <v>0</v>
      </c>
    </row>
    <row r="65" spans="1:28" x14ac:dyDescent="0.2">
      <c r="A65" s="22"/>
      <c r="B65" s="33" t="s">
        <v>42</v>
      </c>
      <c r="C65" s="24">
        <v>0</v>
      </c>
      <c r="D65" s="24">
        <v>0</v>
      </c>
      <c r="E65" s="34">
        <v>0</v>
      </c>
      <c r="F65" s="34">
        <v>32.106411000000001</v>
      </c>
      <c r="G65" s="34">
        <v>29.811352000000003</v>
      </c>
      <c r="H65" s="34">
        <v>0.26617000000000002</v>
      </c>
      <c r="I65" s="34">
        <v>0</v>
      </c>
      <c r="J65" s="34">
        <v>0</v>
      </c>
      <c r="K65" s="34">
        <v>0</v>
      </c>
      <c r="L65" s="34">
        <v>0</v>
      </c>
      <c r="M65" s="34">
        <v>0</v>
      </c>
      <c r="N65" s="34">
        <v>0</v>
      </c>
      <c r="O65" s="34">
        <v>0</v>
      </c>
      <c r="P65" s="34">
        <v>0</v>
      </c>
      <c r="Q65" s="34">
        <v>0</v>
      </c>
      <c r="R65" s="34">
        <v>0</v>
      </c>
      <c r="S65" s="34">
        <v>0</v>
      </c>
      <c r="T65" s="34">
        <v>0</v>
      </c>
      <c r="U65" s="34">
        <v>0</v>
      </c>
      <c r="V65" s="34">
        <v>0</v>
      </c>
      <c r="W65" s="34">
        <v>0</v>
      </c>
      <c r="X65" s="34">
        <v>0</v>
      </c>
    </row>
    <row r="66" spans="1:28" x14ac:dyDescent="0.2">
      <c r="A66" s="22"/>
      <c r="B66" s="33" t="s">
        <v>43</v>
      </c>
      <c r="C66" s="24">
        <v>0</v>
      </c>
      <c r="D66" s="24">
        <v>0</v>
      </c>
      <c r="E66" s="34">
        <v>0</v>
      </c>
      <c r="F66" s="34">
        <v>32.033655000000003</v>
      </c>
      <c r="G66" s="34">
        <v>43.824218000000002</v>
      </c>
      <c r="H66" s="34">
        <v>0.47879400000000005</v>
      </c>
      <c r="I66" s="34">
        <v>0</v>
      </c>
      <c r="J66" s="34">
        <v>0</v>
      </c>
      <c r="K66" s="34">
        <v>0</v>
      </c>
      <c r="L66" s="34">
        <v>0</v>
      </c>
      <c r="M66" s="34">
        <v>0</v>
      </c>
      <c r="N66" s="34">
        <v>0</v>
      </c>
      <c r="O66" s="34">
        <v>0</v>
      </c>
      <c r="P66" s="34">
        <v>0</v>
      </c>
      <c r="Q66" s="34">
        <v>0</v>
      </c>
      <c r="R66" s="34">
        <v>0</v>
      </c>
      <c r="S66" s="34">
        <v>0</v>
      </c>
      <c r="T66" s="34">
        <v>0</v>
      </c>
      <c r="U66" s="34">
        <v>0</v>
      </c>
      <c r="V66" s="34">
        <v>0</v>
      </c>
      <c r="W66" s="34">
        <v>0</v>
      </c>
      <c r="X66" s="34">
        <v>0</v>
      </c>
    </row>
    <row r="67" spans="1:28" x14ac:dyDescent="0.2">
      <c r="A67" s="22"/>
      <c r="B67" s="33" t="s">
        <v>44</v>
      </c>
      <c r="C67" s="24">
        <v>0</v>
      </c>
      <c r="D67" s="24">
        <v>0</v>
      </c>
      <c r="E67" s="34">
        <v>0</v>
      </c>
      <c r="F67" s="34">
        <v>0</v>
      </c>
      <c r="G67" s="34">
        <v>0</v>
      </c>
      <c r="H67" s="34">
        <v>0</v>
      </c>
      <c r="I67" s="34">
        <v>0</v>
      </c>
      <c r="J67" s="34">
        <v>0</v>
      </c>
      <c r="K67" s="34">
        <v>0</v>
      </c>
      <c r="L67" s="34">
        <v>0</v>
      </c>
      <c r="M67" s="34">
        <v>0</v>
      </c>
      <c r="N67" s="34">
        <v>0</v>
      </c>
      <c r="O67" s="34">
        <v>0</v>
      </c>
      <c r="P67" s="34">
        <v>0</v>
      </c>
      <c r="Q67" s="34">
        <v>0</v>
      </c>
      <c r="R67" s="34">
        <v>0</v>
      </c>
      <c r="S67" s="34">
        <v>0</v>
      </c>
      <c r="T67" s="34">
        <v>0</v>
      </c>
      <c r="U67" s="34">
        <v>0</v>
      </c>
      <c r="V67" s="34">
        <v>0</v>
      </c>
      <c r="W67" s="34">
        <v>0</v>
      </c>
      <c r="X67" s="34">
        <v>0</v>
      </c>
    </row>
    <row r="68" spans="1:28" x14ac:dyDescent="0.2">
      <c r="A68" s="22"/>
      <c r="B68" s="33" t="s">
        <v>45</v>
      </c>
      <c r="C68" s="24">
        <v>0</v>
      </c>
      <c r="D68" s="24">
        <v>0</v>
      </c>
      <c r="E68" s="34">
        <v>0</v>
      </c>
      <c r="F68" s="34">
        <v>0</v>
      </c>
      <c r="G68" s="34">
        <v>0</v>
      </c>
      <c r="H68" s="34">
        <v>0</v>
      </c>
      <c r="I68" s="34">
        <v>0</v>
      </c>
      <c r="J68" s="34">
        <v>0</v>
      </c>
      <c r="K68" s="34">
        <v>0</v>
      </c>
      <c r="L68" s="34">
        <v>0</v>
      </c>
      <c r="M68" s="34">
        <v>0</v>
      </c>
      <c r="N68" s="34">
        <v>0</v>
      </c>
      <c r="O68" s="34">
        <v>0</v>
      </c>
      <c r="P68" s="34">
        <v>0</v>
      </c>
      <c r="Q68" s="34">
        <v>0</v>
      </c>
      <c r="R68" s="34">
        <v>0</v>
      </c>
      <c r="S68" s="34">
        <v>0</v>
      </c>
      <c r="T68" s="34">
        <v>0</v>
      </c>
      <c r="U68" s="34">
        <v>0</v>
      </c>
      <c r="V68" s="34">
        <v>0</v>
      </c>
      <c r="W68" s="34">
        <v>0</v>
      </c>
      <c r="X68" s="34">
        <v>0</v>
      </c>
    </row>
    <row r="69" spans="1:28" x14ac:dyDescent="0.2">
      <c r="A69" s="22">
        <v>5</v>
      </c>
      <c r="B69" s="40" t="s">
        <v>53</v>
      </c>
      <c r="C69" s="30"/>
      <c r="D69" s="31"/>
      <c r="E69" s="26"/>
      <c r="F69" s="26"/>
      <c r="G69" s="26"/>
      <c r="H69" s="26"/>
      <c r="I69" s="26"/>
      <c r="J69" s="26"/>
      <c r="K69" s="32"/>
      <c r="O69" s="26"/>
      <c r="P69" s="26"/>
      <c r="Q69" s="26"/>
      <c r="R69" s="26"/>
      <c r="S69" s="17"/>
      <c r="T69" s="17"/>
      <c r="U69" s="17"/>
      <c r="V69" s="17"/>
      <c r="W69" s="17"/>
      <c r="X69" s="17"/>
    </row>
    <row r="70" spans="1:28" x14ac:dyDescent="0.2">
      <c r="A70" s="22">
        <v>5.0999999999999996</v>
      </c>
      <c r="B70" s="33" t="s">
        <v>54</v>
      </c>
      <c r="C70" s="30">
        <v>1.0314366800000001</v>
      </c>
      <c r="D70" s="30">
        <v>0.3494352</v>
      </c>
      <c r="E70" s="30">
        <v>1.8488398300000002</v>
      </c>
      <c r="F70" s="30">
        <v>0</v>
      </c>
      <c r="G70" s="30">
        <v>0</v>
      </c>
      <c r="H70" s="30">
        <v>0</v>
      </c>
      <c r="I70" s="30">
        <v>3.1265399999999999E-2</v>
      </c>
      <c r="J70" s="30">
        <v>0</v>
      </c>
      <c r="K70" s="30">
        <v>0</v>
      </c>
      <c r="L70" s="30">
        <v>0</v>
      </c>
      <c r="M70" s="30">
        <v>0</v>
      </c>
      <c r="N70" s="30">
        <v>0.90378823000000008</v>
      </c>
      <c r="O70" s="30">
        <v>0</v>
      </c>
      <c r="P70" s="30">
        <v>0.73041270000000003</v>
      </c>
      <c r="Q70" s="30">
        <v>0.47092537599999995</v>
      </c>
      <c r="R70" s="30">
        <v>0.68565432000000004</v>
      </c>
      <c r="S70" s="30">
        <v>0.173811725</v>
      </c>
      <c r="T70" s="30">
        <v>0.38904179</v>
      </c>
      <c r="U70" s="30">
        <v>1.7084660000000002E-2</v>
      </c>
      <c r="V70" s="30">
        <v>0.18426418999999999</v>
      </c>
      <c r="W70" s="30">
        <v>1.0151566249999999</v>
      </c>
      <c r="X70" s="30">
        <v>0.15354134999999999</v>
      </c>
      <c r="Z70" s="4">
        <f>SUM(C70:X70)*10000000</f>
        <v>79846580.760000035</v>
      </c>
      <c r="AA70" s="4">
        <f>-SUMIFS([1]TB!B$1:B$65536,[1]TB!A$1:A$65536,#REF!)*10000000</f>
        <v>0</v>
      </c>
      <c r="AB70" s="4">
        <f t="shared" ref="AB70:AB75" si="0">Z70-AA70</f>
        <v>79846580.760000035</v>
      </c>
    </row>
    <row r="71" spans="1:28" x14ac:dyDescent="0.2">
      <c r="A71" s="22">
        <v>5.2</v>
      </c>
      <c r="B71" s="33" t="s">
        <v>55</v>
      </c>
      <c r="C71" s="30">
        <v>1.0685826999999998E-2</v>
      </c>
      <c r="D71" s="41">
        <v>3.8220210000000001E-3</v>
      </c>
      <c r="E71" s="30">
        <v>0.348170804</v>
      </c>
      <c r="F71" s="30">
        <v>23.302416074</v>
      </c>
      <c r="G71" s="30">
        <v>7.0032363870000003</v>
      </c>
      <c r="H71" s="30">
        <v>0.96798331800000004</v>
      </c>
      <c r="I71" s="30">
        <v>2.6616774999999999E-2</v>
      </c>
      <c r="J71" s="30">
        <v>0.195763085</v>
      </c>
      <c r="K71" s="30">
        <v>0.100149163</v>
      </c>
      <c r="L71" s="30">
        <v>1.7172567999999999E-2</v>
      </c>
      <c r="M71" s="41">
        <v>1.0754089999999998E-3</v>
      </c>
      <c r="N71" s="30">
        <v>0.16056746100000002</v>
      </c>
      <c r="O71" s="30">
        <v>0.93388849600000012</v>
      </c>
      <c r="P71" s="30">
        <v>0.137324789</v>
      </c>
      <c r="Q71" s="30">
        <v>1.5455697799999999</v>
      </c>
      <c r="R71" s="30">
        <v>0.13871314899999998</v>
      </c>
      <c r="S71" s="30">
        <v>0.136700567</v>
      </c>
      <c r="T71" s="30">
        <v>6.2056178000000004E-2</v>
      </c>
      <c r="U71" s="30">
        <v>4.0764077999999995E-2</v>
      </c>
      <c r="V71" s="30">
        <v>3.6843385999999999E-2</v>
      </c>
      <c r="W71" s="30">
        <v>3.7462660000000002E-2</v>
      </c>
      <c r="X71" s="30">
        <v>4.7515557999999999E-2</v>
      </c>
      <c r="Z71" s="4">
        <f>SUM(C71:X71)*10000000</f>
        <v>352544975.33000004</v>
      </c>
      <c r="AA71" s="4">
        <f>-SUMIFS([1]TB!B$1:B$65536,[1]TB!A$1:A$65536,#REF!)*10000000</f>
        <v>0</v>
      </c>
      <c r="AB71" s="4">
        <f t="shared" si="0"/>
        <v>352544975.33000004</v>
      </c>
    </row>
    <row r="72" spans="1:28" ht="25.5" x14ac:dyDescent="0.2">
      <c r="A72" s="22">
        <v>5.3</v>
      </c>
      <c r="B72" s="33" t="s">
        <v>56</v>
      </c>
      <c r="C72" s="30">
        <v>1.653212321</v>
      </c>
      <c r="D72" s="30">
        <v>-0.73563152200000015</v>
      </c>
      <c r="E72" s="30">
        <v>4.6797246339999994</v>
      </c>
      <c r="F72" s="30">
        <v>-9.9308599999999997E-2</v>
      </c>
      <c r="G72" s="30">
        <v>-0.173076019</v>
      </c>
      <c r="H72" s="30">
        <v>-0.21409202899999999</v>
      </c>
      <c r="I72" s="30">
        <v>0.10026966400000002</v>
      </c>
      <c r="J72" s="30">
        <v>-0.25355788899999998</v>
      </c>
      <c r="K72" s="30">
        <v>1.4574799999999999E-2</v>
      </c>
      <c r="L72" s="30">
        <v>0.68300230699999998</v>
      </c>
      <c r="M72" s="30">
        <v>0.45762890099999998</v>
      </c>
      <c r="N72" s="30">
        <v>9.9824075600000004</v>
      </c>
      <c r="O72" s="30">
        <v>5.5328967E-2</v>
      </c>
      <c r="P72" s="30">
        <v>12.136320881</v>
      </c>
      <c r="Q72" s="30">
        <v>1.1079678159999999</v>
      </c>
      <c r="R72" s="30">
        <v>3.6081564829999997</v>
      </c>
      <c r="S72" s="30">
        <v>3.3597367399999998</v>
      </c>
      <c r="T72" s="30">
        <v>2.469585715</v>
      </c>
      <c r="U72" s="30">
        <v>3.6816589369999999</v>
      </c>
      <c r="V72" s="30">
        <v>0.69364624399999986</v>
      </c>
      <c r="W72" s="30">
        <v>2.1651253210000001</v>
      </c>
      <c r="X72" s="30">
        <v>-0.20811371299999992</v>
      </c>
      <c r="Z72" s="4">
        <f>SUM(C72:X72)*10000000</f>
        <v>451645675.19</v>
      </c>
      <c r="AA72" s="4">
        <f>-SUMIFS([1]TB!B$1:B$65536,[1]TB!A$1:A$65536,#REF!)*10000000</f>
        <v>0</v>
      </c>
      <c r="AB72" s="4">
        <f t="shared" si="0"/>
        <v>451645675.19</v>
      </c>
    </row>
    <row r="73" spans="1:28" x14ac:dyDescent="0.2">
      <c r="A73" s="22">
        <v>5.4</v>
      </c>
      <c r="B73" s="42" t="s">
        <v>57</v>
      </c>
      <c r="C73" s="30">
        <v>0</v>
      </c>
      <c r="D73" s="30">
        <v>0</v>
      </c>
      <c r="E73" s="30">
        <v>0</v>
      </c>
      <c r="F73" s="30">
        <v>0</v>
      </c>
      <c r="G73" s="30">
        <v>0</v>
      </c>
      <c r="H73" s="30">
        <v>0</v>
      </c>
      <c r="I73" s="30">
        <v>0</v>
      </c>
      <c r="J73" s="30">
        <v>-7.7881011999999999E-2</v>
      </c>
      <c r="K73" s="30">
        <v>0</v>
      </c>
      <c r="L73" s="30">
        <v>0</v>
      </c>
      <c r="M73" s="30">
        <v>0</v>
      </c>
      <c r="N73" s="30">
        <v>0</v>
      </c>
      <c r="O73" s="30">
        <v>-5.2743224999999998E-2</v>
      </c>
      <c r="P73" s="30">
        <v>0</v>
      </c>
      <c r="Q73" s="30">
        <v>0</v>
      </c>
      <c r="R73" s="30">
        <v>0</v>
      </c>
      <c r="S73" s="30">
        <v>0</v>
      </c>
      <c r="T73" s="30">
        <v>0</v>
      </c>
      <c r="U73" s="30">
        <v>0</v>
      </c>
      <c r="V73" s="30">
        <v>0</v>
      </c>
      <c r="W73" s="30">
        <v>0</v>
      </c>
      <c r="X73" s="30">
        <v>0</v>
      </c>
      <c r="Z73" s="4">
        <f>SUM(C73:X73)*10000000</f>
        <v>-1306242.3700000001</v>
      </c>
      <c r="AA73" s="4">
        <f>-SUMIFS([1]TB!B$1:B$65536,[1]TB!A$1:A$65536,#REF!)*10000000</f>
        <v>0</v>
      </c>
      <c r="AB73" s="4">
        <f t="shared" si="0"/>
        <v>-1306242.3700000001</v>
      </c>
    </row>
    <row r="74" spans="1:28" x14ac:dyDescent="0.2">
      <c r="A74" s="22">
        <v>5.5</v>
      </c>
      <c r="B74" s="33" t="s">
        <v>58</v>
      </c>
      <c r="C74" s="41">
        <v>5.2428899999999994E-4</v>
      </c>
      <c r="D74" s="41">
        <v>1.7141900000000002E-4</v>
      </c>
      <c r="E74" s="30">
        <v>0.15252624000000001</v>
      </c>
      <c r="F74" s="30">
        <v>2.0965668E-2</v>
      </c>
      <c r="G74" s="41">
        <v>1.1276389999999999E-3</v>
      </c>
      <c r="H74" s="41">
        <v>8.7349999999999995E-5</v>
      </c>
      <c r="I74" s="41">
        <v>1.6711269999999999E-3</v>
      </c>
      <c r="J74" s="41">
        <v>2.0036999999999998E-5</v>
      </c>
      <c r="K74" s="41">
        <v>5.4319999999999998E-6</v>
      </c>
      <c r="L74" s="41">
        <v>9.9907325000000005E-2</v>
      </c>
      <c r="M74" s="41">
        <v>3.9084520000000006E-3</v>
      </c>
      <c r="N74" s="41">
        <v>4.147698E-3</v>
      </c>
      <c r="O74" s="41">
        <v>5.86982E-4</v>
      </c>
      <c r="P74" s="30">
        <v>5.1615738000000008E-2</v>
      </c>
      <c r="Q74" s="30">
        <v>1.0339274000000001E-2</v>
      </c>
      <c r="R74" s="30">
        <v>1.8909925000000001E-2</v>
      </c>
      <c r="S74" s="30">
        <v>4.0931920000000004E-2</v>
      </c>
      <c r="T74" s="30">
        <v>7.2053760000000003E-3</v>
      </c>
      <c r="U74" s="30">
        <v>2.2985144999999998E-2</v>
      </c>
      <c r="V74" s="30">
        <v>8.1892819999999991E-3</v>
      </c>
      <c r="W74" s="30">
        <v>9.1599249999999993E-3</v>
      </c>
      <c r="X74" s="30">
        <v>7.3213970000000003E-3</v>
      </c>
      <c r="Z74" s="4">
        <f>SUM(C74:X74)*10000000</f>
        <v>4623076.4000000004</v>
      </c>
      <c r="AA74" s="4">
        <f>-SUMIFS([1]TB!B$1:B$65536,[1]TB!A$1:A$65536,#REF!)*10000000</f>
        <v>0</v>
      </c>
      <c r="AB74" s="4">
        <f t="shared" si="0"/>
        <v>4623076.4000000004</v>
      </c>
    </row>
    <row r="75" spans="1:28" x14ac:dyDescent="0.2">
      <c r="A75" s="22"/>
      <c r="B75" s="43" t="s">
        <v>59</v>
      </c>
      <c r="C75" s="30">
        <v>2.6958591169999999</v>
      </c>
      <c r="D75" s="30">
        <v>-0.38220288200000013</v>
      </c>
      <c r="E75" s="30">
        <v>7.0292615079999994</v>
      </c>
      <c r="F75" s="30">
        <v>23.224073141999998</v>
      </c>
      <c r="G75" s="30">
        <v>6.8312880070000004</v>
      </c>
      <c r="H75" s="30">
        <v>0.75397863900000006</v>
      </c>
      <c r="I75" s="30">
        <v>0.15982296600000001</v>
      </c>
      <c r="J75" s="30">
        <v>-0.13565577899999998</v>
      </c>
      <c r="K75" s="30">
        <v>0.114729395</v>
      </c>
      <c r="L75" s="30">
        <v>0.80008219999999997</v>
      </c>
      <c r="M75" s="30">
        <v>0.46261276200000001</v>
      </c>
      <c r="N75" s="30">
        <v>11.050910949</v>
      </c>
      <c r="O75" s="30">
        <v>0.93706122000000014</v>
      </c>
      <c r="P75" s="30">
        <v>13.055674108</v>
      </c>
      <c r="Q75" s="30">
        <v>3.134802246</v>
      </c>
      <c r="R75" s="30">
        <v>4.4514338769999995</v>
      </c>
      <c r="S75" s="30">
        <v>3.7111809519999994</v>
      </c>
      <c r="T75" s="30">
        <v>2.927889059</v>
      </c>
      <c r="U75" s="30">
        <v>3.7624928199999998</v>
      </c>
      <c r="V75" s="30">
        <v>0.92294310199999985</v>
      </c>
      <c r="W75" s="30">
        <v>3.2269045310000002</v>
      </c>
      <c r="X75" s="30">
        <v>2.645920000000565E-4</v>
      </c>
      <c r="Z75" s="44">
        <f>SUM(Z70:Z74)</f>
        <v>887354065.31000006</v>
      </c>
      <c r="AA75" s="44">
        <f>SUM(AA70:AA74)</f>
        <v>0</v>
      </c>
      <c r="AB75" s="44">
        <f t="shared" si="0"/>
        <v>887354065.31000006</v>
      </c>
    </row>
    <row r="76" spans="1:28" x14ac:dyDescent="0.2">
      <c r="A76" s="22">
        <v>6</v>
      </c>
      <c r="B76" s="40" t="s">
        <v>60</v>
      </c>
      <c r="C76" s="30"/>
      <c r="D76" s="31"/>
      <c r="E76" s="26"/>
      <c r="F76" s="26"/>
      <c r="G76" s="26"/>
      <c r="H76" s="26"/>
      <c r="I76" s="26"/>
      <c r="J76" s="26"/>
      <c r="K76" s="32"/>
      <c r="O76" s="26"/>
      <c r="P76" s="26"/>
      <c r="Q76" s="26"/>
      <c r="R76" s="26"/>
      <c r="S76" s="17"/>
      <c r="T76" s="17"/>
      <c r="U76" s="17"/>
      <c r="V76" s="17"/>
      <c r="W76" s="17"/>
      <c r="X76" s="17"/>
    </row>
    <row r="77" spans="1:28" x14ac:dyDescent="0.2">
      <c r="A77" s="22">
        <v>6.1</v>
      </c>
      <c r="B77" s="45" t="s">
        <v>61</v>
      </c>
      <c r="C77" s="30">
        <v>0.29857474100000003</v>
      </c>
      <c r="D77" s="30">
        <v>0.10778110800000001</v>
      </c>
      <c r="E77" s="32">
        <v>3.0929064860000004</v>
      </c>
      <c r="F77" s="32">
        <v>4.4663289000000002E-2</v>
      </c>
      <c r="G77" s="32">
        <v>9.5766629000000006E-2</v>
      </c>
      <c r="H77" s="32">
        <v>3.2857313999999999E-2</v>
      </c>
      <c r="I77" s="32">
        <v>4.1286297999999999E-2</v>
      </c>
      <c r="J77" s="32">
        <v>1.1113554999999999E-2</v>
      </c>
      <c r="K77" s="32">
        <v>4.4364030000000002E-3</v>
      </c>
      <c r="L77" s="32">
        <v>0</v>
      </c>
      <c r="M77" s="32">
        <v>6.3482547E-2</v>
      </c>
      <c r="N77" s="32">
        <v>2.5293321709999996</v>
      </c>
      <c r="O77" s="32">
        <v>5.6402176000000012E-2</v>
      </c>
      <c r="P77" s="32">
        <v>2.163497735</v>
      </c>
      <c r="Q77" s="32">
        <v>0.718808797</v>
      </c>
      <c r="R77" s="32">
        <v>0.77897951600000004</v>
      </c>
      <c r="S77" s="18">
        <v>0.59823471799999983</v>
      </c>
      <c r="T77" s="18">
        <v>0.51608293099999991</v>
      </c>
      <c r="U77" s="18">
        <v>0.37944903099999999</v>
      </c>
      <c r="V77" s="18">
        <v>0.37711500900000006</v>
      </c>
      <c r="W77" s="18">
        <v>0.40426619899999999</v>
      </c>
      <c r="X77" s="18">
        <v>0.27636278500000006</v>
      </c>
      <c r="Z77" s="4">
        <f>SUM(C77:X77)*10000000</f>
        <v>125913994.38</v>
      </c>
      <c r="AA77" s="4">
        <f>-SUMIFS([1]TB!B$1:B$65536,[1]TB!I$1:I$65536,815001)*10000000</f>
        <v>-125913994.38</v>
      </c>
      <c r="AB77" s="4">
        <f>+Z77+AA77</f>
        <v>0</v>
      </c>
    </row>
    <row r="78" spans="1:28" x14ac:dyDescent="0.2">
      <c r="A78" s="22"/>
      <c r="B78" s="45" t="s">
        <v>62</v>
      </c>
      <c r="C78" s="30">
        <v>0.1960133720000006</v>
      </c>
      <c r="D78" s="30">
        <v>5.8049055999999995E-2</v>
      </c>
      <c r="E78" s="30">
        <v>1.2640332669999974</v>
      </c>
      <c r="F78" s="30">
        <v>0.29229154199999913</v>
      </c>
      <c r="G78" s="30">
        <v>0.10991705699999987</v>
      </c>
      <c r="H78" s="30">
        <v>1.3728495000000071E-2</v>
      </c>
      <c r="I78" s="30">
        <v>1.408424899999983E-2</v>
      </c>
      <c r="J78" s="30">
        <v>-1.0292037000000011E-2</v>
      </c>
      <c r="K78" s="30">
        <v>-9.404872999999982E-3</v>
      </c>
      <c r="L78" s="30">
        <v>0.15947704599999998</v>
      </c>
      <c r="M78" s="30">
        <v>4.3408242000000041E-2</v>
      </c>
      <c r="N78" s="30">
        <v>0.79610659600000122</v>
      </c>
      <c r="O78" s="30">
        <v>1.0096055000000135E-2</v>
      </c>
      <c r="P78" s="30">
        <v>0.62514822800000247</v>
      </c>
      <c r="Q78" s="30">
        <v>0.34639671899999991</v>
      </c>
      <c r="R78" s="30">
        <v>0.38022858799999903</v>
      </c>
      <c r="S78" s="30">
        <v>0.37655741699999934</v>
      </c>
      <c r="T78" s="30">
        <v>0.27909866799999972</v>
      </c>
      <c r="U78" s="30">
        <v>0.148430276</v>
      </c>
      <c r="V78" s="30">
        <v>0.19407444100000143</v>
      </c>
      <c r="W78" s="30">
        <v>0.16233509400000123</v>
      </c>
      <c r="X78" s="30">
        <v>7.6121857999999543E-2</v>
      </c>
      <c r="Z78" s="4">
        <f>SUM(C78:X78)*10000000</f>
        <v>55258993.56000001</v>
      </c>
      <c r="AB78" s="4">
        <f>+Z78+AA78</f>
        <v>55258993.56000001</v>
      </c>
    </row>
    <row r="79" spans="1:28" x14ac:dyDescent="0.2">
      <c r="A79" s="22">
        <v>6.2</v>
      </c>
      <c r="B79" s="14" t="s">
        <v>63</v>
      </c>
      <c r="C79" s="30">
        <v>0.13318316900000002</v>
      </c>
      <c r="D79" s="30">
        <v>3.475166100000001E-2</v>
      </c>
      <c r="E79" s="30">
        <v>2.8481153670000001</v>
      </c>
      <c r="F79" s="30">
        <v>0.13381826499999991</v>
      </c>
      <c r="G79" s="30">
        <v>0.17135605999999959</v>
      </c>
      <c r="H79" s="30">
        <v>3.4991969999999997E-2</v>
      </c>
      <c r="I79" s="30">
        <v>4.8081618000000055E-2</v>
      </c>
      <c r="J79" s="30">
        <v>2.6883200000000013E-2</v>
      </c>
      <c r="K79" s="30">
        <v>1.6925761999999983E-2</v>
      </c>
      <c r="L79" s="30">
        <v>0</v>
      </c>
      <c r="M79" s="30">
        <v>1.9862740999999986E-2</v>
      </c>
      <c r="N79" s="30">
        <v>2.2107426509999999</v>
      </c>
      <c r="O79" s="30">
        <v>6.8876527000000007E-2</v>
      </c>
      <c r="P79" s="30">
        <v>1.6389310560000001</v>
      </c>
      <c r="Q79" s="30">
        <v>1.1802217280000002</v>
      </c>
      <c r="R79" s="30">
        <v>1.1740430810000007</v>
      </c>
      <c r="S79" s="30">
        <v>0.79359675500000049</v>
      </c>
      <c r="T79" s="30">
        <v>0.80956915099999938</v>
      </c>
      <c r="U79" s="30">
        <v>0.51593174299999989</v>
      </c>
      <c r="V79" s="30">
        <v>0.64734384699999969</v>
      </c>
      <c r="W79" s="30">
        <v>0.53233690299999958</v>
      </c>
      <c r="X79" s="30">
        <v>0.28788525100000012</v>
      </c>
      <c r="Z79" s="4">
        <f>SUM(C79:X79)*10000000</f>
        <v>133274485.06000002</v>
      </c>
      <c r="AA79" s="4">
        <f>-SUMIFS([1]TB!B$1:B$65536,[1]TB!A$1:A$65536,#REF!)*10000000</f>
        <v>0</v>
      </c>
      <c r="AB79" s="4">
        <f>+Z79+AA79</f>
        <v>133274485.06000002</v>
      </c>
    </row>
    <row r="80" spans="1:28" s="46" customFormat="1" x14ac:dyDescent="0.2">
      <c r="A80" s="22">
        <v>6.3</v>
      </c>
      <c r="B80" s="33" t="s">
        <v>64</v>
      </c>
      <c r="C80" s="30">
        <v>9.8529289999999912E-3</v>
      </c>
      <c r="D80" s="41">
        <v>2.723615999999999E-3</v>
      </c>
      <c r="E80" s="30">
        <v>3.0728275999999978E-2</v>
      </c>
      <c r="F80" s="30">
        <v>3.5605458999999985E-2</v>
      </c>
      <c r="G80" s="30">
        <v>1.0405166000000035E-2</v>
      </c>
      <c r="H80" s="41">
        <v>1.5340240000000019E-3</v>
      </c>
      <c r="I80" s="41">
        <v>5.1932499999999941E-4</v>
      </c>
      <c r="J80" s="41">
        <v>2.9959300000000023E-4</v>
      </c>
      <c r="K80" s="41">
        <v>1.4580200000000019E-4</v>
      </c>
      <c r="L80" s="41">
        <v>4.6905000000000002E-3</v>
      </c>
      <c r="M80" s="30">
        <v>0</v>
      </c>
      <c r="N80" s="30">
        <v>2.3878830000000004E-2</v>
      </c>
      <c r="O80" s="41">
        <v>1.270775999999998E-3</v>
      </c>
      <c r="P80" s="30">
        <v>1.839714000000001E-2</v>
      </c>
      <c r="Q80" s="30">
        <v>8.9364790000000006E-3</v>
      </c>
      <c r="R80" s="30">
        <v>9.3004790000000091E-3</v>
      </c>
      <c r="S80" s="30">
        <v>7.4910969999999986E-3</v>
      </c>
      <c r="T80" s="30">
        <v>6.4864650000000029E-3</v>
      </c>
      <c r="U80" s="41">
        <v>4.2681599999999983E-3</v>
      </c>
      <c r="V80" s="41">
        <v>4.863470999999996E-3</v>
      </c>
      <c r="W80" s="41">
        <v>4.4615399999999982E-3</v>
      </c>
      <c r="X80" s="41">
        <v>2.7315849999999999E-3</v>
      </c>
      <c r="Z80" s="4">
        <f>SUM(C80:X80)*10000000</f>
        <v>1885907.1199999999</v>
      </c>
      <c r="AA80" s="4">
        <f>-SUMIFS([1]TB!B$1:B$65536,[1]TB!A$1:A$65536,#REF!)*10000000</f>
        <v>0</v>
      </c>
      <c r="AB80" s="4">
        <f>+Z80+AA80</f>
        <v>1885907.1199999999</v>
      </c>
    </row>
    <row r="81" spans="1:28" x14ac:dyDescent="0.2">
      <c r="A81" s="22">
        <v>6.4</v>
      </c>
      <c r="B81" s="33" t="s">
        <v>65</v>
      </c>
      <c r="C81" s="30">
        <v>0.63762421100000055</v>
      </c>
      <c r="D81" s="30">
        <v>0.203305441</v>
      </c>
      <c r="E81" s="30">
        <v>7.2357833959999978</v>
      </c>
      <c r="F81" s="30">
        <v>0.50637855499999895</v>
      </c>
      <c r="G81" s="30">
        <v>0.38744491199999948</v>
      </c>
      <c r="H81" s="30">
        <v>8.3111803000000067E-2</v>
      </c>
      <c r="I81" s="30">
        <v>0.1039714899999999</v>
      </c>
      <c r="J81" s="30">
        <v>2.8004310999999997E-2</v>
      </c>
      <c r="K81" s="30">
        <v>1.2103093999999998E-2</v>
      </c>
      <c r="L81" s="30">
        <v>0.16416754599999997</v>
      </c>
      <c r="M81" s="30">
        <v>0.12675353000000003</v>
      </c>
      <c r="N81" s="30">
        <v>5.5600602480000001</v>
      </c>
      <c r="O81" s="30">
        <v>0.13664553400000015</v>
      </c>
      <c r="P81" s="30">
        <v>4.445974159000003</v>
      </c>
      <c r="Q81" s="30">
        <v>2.254363723</v>
      </c>
      <c r="R81" s="30">
        <v>2.3425516639999997</v>
      </c>
      <c r="S81" s="30">
        <v>1.7758799869999997</v>
      </c>
      <c r="T81" s="30">
        <v>1.6112372149999992</v>
      </c>
      <c r="U81" s="30">
        <v>1.0480792099999998</v>
      </c>
      <c r="V81" s="30">
        <v>1.2233967680000011</v>
      </c>
      <c r="W81" s="30">
        <v>1.103399736000001</v>
      </c>
      <c r="X81" s="30">
        <v>0.6431014789999997</v>
      </c>
      <c r="Y81" s="46"/>
      <c r="Z81" s="4">
        <f>SUM(C81:X81)*10000000</f>
        <v>316333380.11999995</v>
      </c>
      <c r="AA81" s="4">
        <f>SUM(AA77:AA80)</f>
        <v>-125913994.38</v>
      </c>
      <c r="AB81" s="4">
        <f>+Z81+AA81</f>
        <v>190419385.73999995</v>
      </c>
    </row>
    <row r="82" spans="1:28" x14ac:dyDescent="0.2">
      <c r="A82" s="22">
        <v>6.4</v>
      </c>
      <c r="B82" s="43" t="s">
        <v>66</v>
      </c>
      <c r="C82" s="47"/>
      <c r="D82" s="47"/>
      <c r="E82" s="47"/>
      <c r="F82" s="47"/>
      <c r="G82" s="47"/>
      <c r="H82" s="47"/>
      <c r="I82" s="47"/>
      <c r="J82" s="47"/>
      <c r="K82" s="47"/>
      <c r="L82" s="47"/>
      <c r="M82" s="47"/>
      <c r="N82" s="47"/>
      <c r="O82" s="47"/>
      <c r="P82" s="47"/>
      <c r="Q82" s="47"/>
      <c r="R82" s="47"/>
      <c r="S82" s="47"/>
      <c r="T82" s="47"/>
      <c r="U82" s="47"/>
      <c r="V82" s="47"/>
      <c r="W82" s="47"/>
      <c r="X82" s="47"/>
    </row>
    <row r="83" spans="1:28" x14ac:dyDescent="0.2">
      <c r="A83" s="22"/>
      <c r="B83" s="33" t="s">
        <v>67</v>
      </c>
      <c r="C83" s="47">
        <v>1.3517102156262006E-3</v>
      </c>
      <c r="D83" s="47">
        <v>1.2759391538567197E-3</v>
      </c>
      <c r="E83" s="47">
        <v>9.2687131179201368E-3</v>
      </c>
      <c r="F83" s="47">
        <v>3.7583710723333979E-4</v>
      </c>
      <c r="G83" s="47">
        <v>1.6469211193767062E-3</v>
      </c>
      <c r="H83" s="47">
        <v>2.2812782195977773E-3</v>
      </c>
      <c r="I83" s="47">
        <v>9.2554874168591962E-3</v>
      </c>
      <c r="J83" s="47">
        <v>3.3522121041165503E-3</v>
      </c>
      <c r="K83" s="47">
        <v>4.3371245197954319E-3</v>
      </c>
      <c r="L83" s="47">
        <v>0</v>
      </c>
      <c r="M83" s="47">
        <v>9.4763648211380446E-4</v>
      </c>
      <c r="N83" s="47">
        <v>9.2581762012024296E-3</v>
      </c>
      <c r="O83" s="47">
        <v>5.4194152606664627E-3</v>
      </c>
      <c r="P83" s="47">
        <v>8.9086170375893767E-3</v>
      </c>
      <c r="Q83" s="47">
        <v>1.3206756774695428E-2</v>
      </c>
      <c r="R83" s="47">
        <v>1.2623479916137716E-2</v>
      </c>
      <c r="S83" s="47">
        <v>1.0593912450930588E-2</v>
      </c>
      <c r="T83" s="47">
        <v>1.2480927579664904E-2</v>
      </c>
      <c r="U83" s="47">
        <v>1.2087905820704632E-2</v>
      </c>
      <c r="V83" s="47">
        <v>1.3310322839835397E-2</v>
      </c>
      <c r="W83" s="47">
        <v>1.1931692585623762E-2</v>
      </c>
      <c r="X83" s="47">
        <v>1.0539110798870835E-2</v>
      </c>
    </row>
    <row r="84" spans="1:28" x14ac:dyDescent="0.2">
      <c r="A84" s="22"/>
      <c r="B84" s="33" t="s">
        <v>68</v>
      </c>
      <c r="C84" s="47">
        <v>1.3517102156262006E-3</v>
      </c>
      <c r="D84" s="47">
        <v>1.2759391538567197E-3</v>
      </c>
      <c r="E84" s="47">
        <v>9.2687131179201368E-3</v>
      </c>
      <c r="F84" s="47">
        <v>3.7583710723333979E-4</v>
      </c>
      <c r="G84" s="47">
        <v>1.6469211193767062E-3</v>
      </c>
      <c r="H84" s="47">
        <v>2.2812782195977773E-3</v>
      </c>
      <c r="I84" s="47">
        <v>9.2554874168591962E-3</v>
      </c>
      <c r="J84" s="47">
        <v>3.3522121041165503E-3</v>
      </c>
      <c r="K84" s="47">
        <v>4.3371245197954319E-3</v>
      </c>
      <c r="L84" s="47">
        <v>0</v>
      </c>
      <c r="M84" s="47">
        <v>9.4763648211380446E-4</v>
      </c>
      <c r="N84" s="47">
        <v>9.2581762012024296E-3</v>
      </c>
      <c r="O84" s="47">
        <v>5.4194152606664627E-3</v>
      </c>
      <c r="P84" s="47">
        <v>8.9086170375893767E-3</v>
      </c>
      <c r="Q84" s="47">
        <v>1.3206756774695428E-2</v>
      </c>
      <c r="R84" s="47">
        <v>1.2623479916137716E-2</v>
      </c>
      <c r="S84" s="47">
        <v>1.0593912450930588E-2</v>
      </c>
      <c r="T84" s="47">
        <v>1.2480927579664904E-2</v>
      </c>
      <c r="U84" s="47">
        <v>1.2087905820704632E-2</v>
      </c>
      <c r="V84" s="47">
        <v>1.3310322839835397E-2</v>
      </c>
      <c r="W84" s="47">
        <v>1.1931692585623762E-2</v>
      </c>
      <c r="X84" s="47">
        <v>1.0539110798870835E-2</v>
      </c>
    </row>
    <row r="85" spans="1:28" ht="25.5" x14ac:dyDescent="0.2">
      <c r="A85" s="22">
        <v>6.5</v>
      </c>
      <c r="B85" s="48" t="s">
        <v>69</v>
      </c>
      <c r="C85" s="49"/>
      <c r="D85" s="49"/>
      <c r="E85" s="49"/>
      <c r="F85" s="49"/>
      <c r="G85" s="49"/>
      <c r="H85" s="49"/>
      <c r="I85" s="49"/>
      <c r="J85" s="49"/>
      <c r="K85" s="49"/>
      <c r="L85" s="49"/>
      <c r="M85" s="49"/>
      <c r="N85" s="49"/>
      <c r="O85" s="49"/>
      <c r="P85" s="49"/>
      <c r="Q85" s="49"/>
      <c r="R85" s="50"/>
      <c r="S85" s="47"/>
      <c r="T85" s="49"/>
      <c r="U85" s="49"/>
      <c r="V85" s="49"/>
      <c r="W85" s="49"/>
      <c r="X85" s="49"/>
    </row>
    <row r="86" spans="1:28" x14ac:dyDescent="0.2">
      <c r="A86" s="22"/>
      <c r="B86" s="14" t="s">
        <v>67</v>
      </c>
      <c r="C86" s="49">
        <v>3.2000000000000002E-3</v>
      </c>
      <c r="D86" s="49">
        <v>3.2000000000000002E-3</v>
      </c>
      <c r="E86" s="49">
        <v>1.26E-2</v>
      </c>
      <c r="F86" s="49">
        <v>1.2999999999999999E-3</v>
      </c>
      <c r="G86" s="49">
        <v>2.5999999999999999E-3</v>
      </c>
      <c r="H86" s="49">
        <v>2.8000000000000004E-3</v>
      </c>
      <c r="I86" s="49">
        <v>1.15E-2</v>
      </c>
      <c r="J86" s="49">
        <v>4.2000000000000006E-3</v>
      </c>
      <c r="K86" s="49">
        <v>4.0000000000000001E-3</v>
      </c>
      <c r="L86" s="49" t="s">
        <v>70</v>
      </c>
      <c r="M86" s="49">
        <v>2.5999999999999999E-3</v>
      </c>
      <c r="N86" s="49">
        <v>1.21E-2</v>
      </c>
      <c r="O86" s="49">
        <v>6.1999999999999998E-3</v>
      </c>
      <c r="P86" s="49">
        <v>1.1699999999999999E-2</v>
      </c>
      <c r="Q86" s="49">
        <v>1.67E-2</v>
      </c>
      <c r="R86" s="49">
        <v>1.6200000000000003E-2</v>
      </c>
      <c r="S86" s="49">
        <v>1.54E-2</v>
      </c>
      <c r="T86" s="49">
        <v>1.61E-2</v>
      </c>
      <c r="U86" s="49">
        <v>1.4999999999999999E-2</v>
      </c>
      <c r="V86" s="49">
        <v>1.67E-2</v>
      </c>
      <c r="W86" s="49">
        <v>1.4999999999999999E-2</v>
      </c>
      <c r="X86" s="49">
        <v>1.24E-2</v>
      </c>
    </row>
    <row r="87" spans="1:28" x14ac:dyDescent="0.2">
      <c r="A87" s="22"/>
      <c r="B87" s="14" t="s">
        <v>68</v>
      </c>
      <c r="C87" s="49">
        <v>9.0000000000000011E-3</v>
      </c>
      <c r="D87" s="49">
        <v>9.0000000000000011E-3</v>
      </c>
      <c r="E87" s="49">
        <v>2.4900000000000002E-2</v>
      </c>
      <c r="F87" s="49">
        <v>1.7000000000000001E-3</v>
      </c>
      <c r="G87" s="49">
        <v>4.3000000000000009E-3</v>
      </c>
      <c r="H87" s="49">
        <v>7.4999999999999997E-3</v>
      </c>
      <c r="I87" s="49">
        <v>2.12E-2</v>
      </c>
      <c r="J87" s="49">
        <v>1.1700000000000002E-2</v>
      </c>
      <c r="K87" s="49">
        <v>1.1700000000000002E-2</v>
      </c>
      <c r="L87" s="49">
        <v>3.4999999999999996E-3</v>
      </c>
      <c r="M87" s="49">
        <v>6.6999999999999994E-3</v>
      </c>
      <c r="N87" s="49">
        <v>2.4299999999999999E-2</v>
      </c>
      <c r="O87" s="49">
        <v>1.3499999999999998E-2</v>
      </c>
      <c r="P87" s="49">
        <v>2.5099999999999997E-2</v>
      </c>
      <c r="Q87" s="49">
        <v>2.5500000000000002E-2</v>
      </c>
      <c r="R87" s="49">
        <v>2.5600000000000001E-2</v>
      </c>
      <c r="S87" s="49">
        <v>2.5499999999999998E-2</v>
      </c>
      <c r="T87" s="49">
        <v>2.5399999999999999E-2</v>
      </c>
      <c r="U87" s="49">
        <v>2.53E-2</v>
      </c>
      <c r="V87" s="49">
        <v>2.5500000000000002E-2</v>
      </c>
      <c r="W87" s="49">
        <v>2.5300000000000003E-2</v>
      </c>
      <c r="X87" s="49">
        <v>2.5099999999999997E-2</v>
      </c>
    </row>
    <row r="88" spans="1:28" s="13" customFormat="1" x14ac:dyDescent="0.2">
      <c r="A88" s="8">
        <v>7.1</v>
      </c>
      <c r="B88" s="48" t="s">
        <v>71</v>
      </c>
      <c r="C88" s="51">
        <v>2.7477999999999998</v>
      </c>
      <c r="D88" s="51">
        <v>-22.014600000000002</v>
      </c>
      <c r="E88" s="51">
        <v>-0.1547</v>
      </c>
      <c r="F88" s="51">
        <v>6.5928000000000004</v>
      </c>
      <c r="G88" s="51">
        <v>6.3917000000000002</v>
      </c>
      <c r="H88" s="51">
        <v>6.2529000000000003</v>
      </c>
      <c r="I88" s="51">
        <v>0.66600000000000004</v>
      </c>
      <c r="J88" s="51">
        <v>7.9248000000000003</v>
      </c>
      <c r="K88" s="51">
        <v>8.8244000000000007</v>
      </c>
      <c r="L88" s="51">
        <v>37.470599999999997</v>
      </c>
      <c r="M88" s="51">
        <v>35.737200000000001</v>
      </c>
      <c r="N88" s="51">
        <v>0.52780000000000005</v>
      </c>
      <c r="O88" s="51">
        <v>6.3636999999999997</v>
      </c>
      <c r="P88" s="51">
        <v>-7.4599000000000002</v>
      </c>
      <c r="Q88" s="51">
        <v>-0.30480000000000002</v>
      </c>
      <c r="R88" s="51">
        <v>-12.839</v>
      </c>
      <c r="S88" s="51">
        <v>-12.000500000000001</v>
      </c>
      <c r="T88" s="51">
        <v>0.53620000000000001</v>
      </c>
      <c r="U88" s="51">
        <v>3.0501999999999998</v>
      </c>
      <c r="V88" s="51">
        <v>1.2981</v>
      </c>
      <c r="W88" s="51">
        <v>-2.2454000000000001</v>
      </c>
      <c r="X88" s="51">
        <v>-16.615600000000001</v>
      </c>
      <c r="AA88" s="52"/>
    </row>
    <row r="89" spans="1:28" s="59" customFormat="1" ht="31.5" x14ac:dyDescent="0.25">
      <c r="A89" s="22">
        <v>7.2</v>
      </c>
      <c r="B89" s="53" t="s">
        <v>72</v>
      </c>
      <c r="C89" s="54"/>
      <c r="D89" s="55"/>
      <c r="E89" s="56"/>
      <c r="F89" s="56"/>
      <c r="G89" s="56"/>
      <c r="H89" s="56"/>
      <c r="I89" s="56"/>
      <c r="J89" s="56"/>
      <c r="K89" s="57"/>
      <c r="L89" s="56"/>
      <c r="M89" s="56"/>
      <c r="N89" s="56"/>
      <c r="O89" s="56"/>
      <c r="P89" s="56"/>
      <c r="Q89" s="56"/>
      <c r="R89" s="56"/>
      <c r="S89" s="58"/>
      <c r="T89" s="58"/>
      <c r="U89" s="58"/>
      <c r="V89" s="58"/>
      <c r="W89" s="58"/>
      <c r="X89" s="58"/>
    </row>
    <row r="90" spans="1:28" s="13" customFormat="1" x14ac:dyDescent="0.2">
      <c r="A90" s="8"/>
      <c r="B90" s="14" t="s">
        <v>73</v>
      </c>
      <c r="C90" s="51">
        <v>-0.34739999999999999</v>
      </c>
      <c r="D90" s="51">
        <v>-7.9477000000000002</v>
      </c>
      <c r="E90" s="51">
        <v>-1.0190999999999999</v>
      </c>
      <c r="F90" s="51">
        <v>5.6778000000000004</v>
      </c>
      <c r="G90" s="51">
        <v>5.2714999999999996</v>
      </c>
      <c r="H90" s="51">
        <v>3.7477</v>
      </c>
      <c r="I90" s="51">
        <v>0.87390000000000001</v>
      </c>
      <c r="J90" s="51">
        <v>0.80169999999999997</v>
      </c>
      <c r="K90" s="51">
        <v>0.94189999999999996</v>
      </c>
      <c r="L90" s="51">
        <v>14.766299999999999</v>
      </c>
      <c r="M90" s="51">
        <v>16.117100000000001</v>
      </c>
      <c r="N90" s="51">
        <v>-0.20949999999999999</v>
      </c>
      <c r="O90" s="51">
        <v>3.6865000000000001</v>
      </c>
      <c r="P90" s="51">
        <v>-3.1892999999999998</v>
      </c>
      <c r="Q90" s="51">
        <v>-3.0735000000000001</v>
      </c>
      <c r="R90" s="51">
        <v>-3.0097999999999998</v>
      </c>
      <c r="S90" s="51">
        <v>-0.57010000000000005</v>
      </c>
      <c r="T90" s="51">
        <v>-1.7682</v>
      </c>
      <c r="U90" s="51">
        <v>3.8910999999999998</v>
      </c>
      <c r="V90" s="51">
        <v>-1.8927</v>
      </c>
      <c r="W90" s="51">
        <v>-1.3521000000000001</v>
      </c>
      <c r="X90" s="51">
        <v>-12.0067</v>
      </c>
    </row>
    <row r="91" spans="1:28" s="13" customFormat="1" x14ac:dyDescent="0.2">
      <c r="A91" s="8"/>
      <c r="B91" s="14" t="s">
        <v>74</v>
      </c>
      <c r="C91" s="51">
        <v>26.2178</v>
      </c>
      <c r="D91" s="51">
        <v>20.841100000000001</v>
      </c>
      <c r="E91" s="51">
        <v>25.680199999999999</v>
      </c>
      <c r="F91" s="51">
        <v>4.3204000000000002</v>
      </c>
      <c r="G91" s="51">
        <v>4.5692000000000004</v>
      </c>
      <c r="H91" s="51">
        <v>8.1193000000000008</v>
      </c>
      <c r="I91" s="51">
        <v>11.021599999999999</v>
      </c>
      <c r="J91" s="51">
        <v>5.8536999999999999</v>
      </c>
      <c r="K91" s="51">
        <v>3.94</v>
      </c>
      <c r="L91" s="51">
        <v>10.3428</v>
      </c>
      <c r="M91" s="51">
        <v>9.5602999999999998</v>
      </c>
      <c r="N91" s="51">
        <v>20.1065</v>
      </c>
      <c r="O91" s="51">
        <v>9.7795000000000005</v>
      </c>
      <c r="P91" s="51">
        <v>25.283200000000001</v>
      </c>
      <c r="Q91" s="51">
        <v>17.080200000000001</v>
      </c>
      <c r="R91" s="51">
        <v>26.991900000000001</v>
      </c>
      <c r="S91" s="51">
        <v>39.0989</v>
      </c>
      <c r="T91" s="51">
        <v>24.8917</v>
      </c>
      <c r="U91" s="51">
        <v>22.3445</v>
      </c>
      <c r="V91" s="51">
        <v>27.1753</v>
      </c>
      <c r="W91" s="51">
        <v>24.668900000000001</v>
      </c>
      <c r="X91" s="51">
        <v>16.235900000000001</v>
      </c>
    </row>
    <row r="92" spans="1:28" s="13" customFormat="1" x14ac:dyDescent="0.2">
      <c r="A92" s="8"/>
      <c r="B92" s="14" t="s">
        <v>75</v>
      </c>
      <c r="C92" s="51">
        <v>11.306900000000001</v>
      </c>
      <c r="D92" s="51">
        <v>5.4515000000000002</v>
      </c>
      <c r="E92" s="51">
        <v>11.105399999999999</v>
      </c>
      <c r="F92" s="51">
        <v>5.3489000000000004</v>
      </c>
      <c r="G92" s="51">
        <v>5.4554999999999998</v>
      </c>
      <c r="H92" s="51">
        <v>6.1496000000000004</v>
      </c>
      <c r="I92" s="51">
        <v>5.7546999999999997</v>
      </c>
      <c r="J92" s="51">
        <v>4.6510999999999996</v>
      </c>
      <c r="K92" s="51">
        <v>4.0597000000000003</v>
      </c>
      <c r="L92" s="51">
        <v>13.427300000000001</v>
      </c>
      <c r="M92" s="51">
        <v>12.3863</v>
      </c>
      <c r="N92" s="51">
        <v>7.9903000000000004</v>
      </c>
      <c r="O92" s="51">
        <v>2.8226</v>
      </c>
      <c r="P92" s="51">
        <v>10.1073</v>
      </c>
      <c r="Q92" s="51">
        <v>5.6780999999999997</v>
      </c>
      <c r="R92" s="51">
        <v>6.6052999999999997</v>
      </c>
      <c r="S92" s="51">
        <v>10.9528</v>
      </c>
      <c r="T92" s="51">
        <v>9.0890000000000004</v>
      </c>
      <c r="U92" s="51" t="s">
        <v>243</v>
      </c>
      <c r="V92" s="51" t="s">
        <v>243</v>
      </c>
      <c r="W92" s="51" t="s">
        <v>243</v>
      </c>
      <c r="X92" s="51" t="s">
        <v>243</v>
      </c>
    </row>
    <row r="93" spans="1:28" s="13" customFormat="1" x14ac:dyDescent="0.2">
      <c r="A93" s="8"/>
      <c r="B93" s="14" t="s">
        <v>76</v>
      </c>
      <c r="C93" s="51">
        <v>9.5060000000000002</v>
      </c>
      <c r="D93" s="51">
        <v>8.6428999999999991</v>
      </c>
      <c r="E93" s="51">
        <v>13.282</v>
      </c>
      <c r="F93" s="51">
        <v>7.1224999999999996</v>
      </c>
      <c r="G93" s="51">
        <v>7.1094999999999997</v>
      </c>
      <c r="H93" s="51">
        <v>7.2983000000000002</v>
      </c>
      <c r="I93" s="51">
        <v>5.7663000000000002</v>
      </c>
      <c r="J93" s="51">
        <v>5.7670000000000003</v>
      </c>
      <c r="K93" s="51">
        <v>5.9747000000000003</v>
      </c>
      <c r="L93" s="51">
        <v>5.7716000000000003</v>
      </c>
      <c r="M93" s="51">
        <v>4.5877999999999997</v>
      </c>
      <c r="N93" s="51">
        <v>15.02</v>
      </c>
      <c r="O93" s="51">
        <v>5.2384000000000004</v>
      </c>
      <c r="P93" s="51">
        <v>14.3118</v>
      </c>
      <c r="Q93" s="51">
        <v>6.9828000000000001</v>
      </c>
      <c r="R93" s="51">
        <v>7.6703999999999999</v>
      </c>
      <c r="S93" s="51">
        <v>10.104200000000001</v>
      </c>
      <c r="T93" s="51">
        <v>7.8430999999999997</v>
      </c>
      <c r="U93" s="51">
        <v>6.1715999999999998</v>
      </c>
      <c r="V93" s="51">
        <v>10.041600000000001</v>
      </c>
      <c r="W93" s="51">
        <v>12.8657</v>
      </c>
      <c r="X93" s="51">
        <v>11.8924</v>
      </c>
    </row>
    <row r="94" spans="1:28" x14ac:dyDescent="0.2">
      <c r="A94" s="22"/>
      <c r="B94" s="14" t="s">
        <v>77</v>
      </c>
      <c r="C94" s="60">
        <v>40354</v>
      </c>
      <c r="D94" s="60">
        <v>40441</v>
      </c>
      <c r="E94" s="60">
        <v>41044</v>
      </c>
      <c r="F94" s="60">
        <v>40368</v>
      </c>
      <c r="G94" s="60">
        <v>40424</v>
      </c>
      <c r="H94" s="60">
        <v>40625</v>
      </c>
      <c r="I94" s="60" t="s">
        <v>78</v>
      </c>
      <c r="J94" s="60">
        <v>40960</v>
      </c>
      <c r="K94" s="60">
        <v>41264</v>
      </c>
      <c r="L94" s="60">
        <v>40856</v>
      </c>
      <c r="M94" s="60">
        <v>41135</v>
      </c>
      <c r="N94" s="60">
        <v>41527</v>
      </c>
      <c r="O94" s="60">
        <v>41701</v>
      </c>
      <c r="P94" s="60">
        <v>41726</v>
      </c>
      <c r="Q94" s="60">
        <v>42667</v>
      </c>
      <c r="R94" s="60">
        <v>42760</v>
      </c>
      <c r="S94" s="60">
        <v>42907</v>
      </c>
      <c r="T94" s="60">
        <v>43056</v>
      </c>
      <c r="U94" s="60">
        <v>43255</v>
      </c>
      <c r="V94" s="60">
        <v>43332</v>
      </c>
      <c r="W94" s="60">
        <v>43455</v>
      </c>
      <c r="X94" s="60">
        <v>43524</v>
      </c>
      <c r="AB94" s="61"/>
    </row>
    <row r="95" spans="1:28" x14ac:dyDescent="0.2">
      <c r="A95" s="22"/>
      <c r="B95" s="14"/>
      <c r="C95" s="62"/>
      <c r="D95" s="63"/>
      <c r="E95" s="64"/>
      <c r="F95" s="64"/>
      <c r="G95" s="64"/>
      <c r="H95" s="64"/>
      <c r="I95" s="64"/>
      <c r="J95" s="64"/>
      <c r="K95" s="65"/>
      <c r="L95" s="64"/>
      <c r="M95" s="64"/>
      <c r="N95" s="64"/>
      <c r="O95" s="64"/>
      <c r="P95" s="64"/>
      <c r="Q95" s="64"/>
      <c r="R95" s="64"/>
      <c r="S95" s="66"/>
      <c r="T95" s="66"/>
      <c r="U95" s="66"/>
      <c r="V95" s="66"/>
      <c r="W95" s="66"/>
      <c r="X95" s="66"/>
    </row>
    <row r="96" spans="1:28" x14ac:dyDescent="0.2">
      <c r="A96" s="22"/>
      <c r="B96" s="48" t="s">
        <v>79</v>
      </c>
      <c r="C96" s="51">
        <v>3.3365999999999998</v>
      </c>
      <c r="D96" s="51">
        <v>-21.498000000000001</v>
      </c>
      <c r="E96" s="51">
        <v>0.92679999999999996</v>
      </c>
      <c r="F96" s="51">
        <v>6.6341999999999999</v>
      </c>
      <c r="G96" s="51">
        <v>6.5918999999999999</v>
      </c>
      <c r="H96" s="51">
        <v>6.7394999999999996</v>
      </c>
      <c r="I96" s="51">
        <v>1.6373</v>
      </c>
      <c r="J96" s="51">
        <v>8.6847999999999992</v>
      </c>
      <c r="K96" s="51">
        <v>9.6042000000000005</v>
      </c>
      <c r="L96" s="51" t="s">
        <v>70</v>
      </c>
      <c r="M96" s="51">
        <v>36.220199999999998</v>
      </c>
      <c r="N96" s="51">
        <v>1.7545999999999999</v>
      </c>
      <c r="O96" s="51">
        <v>7.1176000000000004</v>
      </c>
      <c r="P96" s="51">
        <v>-6.2638999999999996</v>
      </c>
      <c r="Q96" s="51">
        <v>0.50460000000000005</v>
      </c>
      <c r="R96" s="51">
        <v>-12.1181</v>
      </c>
      <c r="S96" s="51">
        <v>-11.1472</v>
      </c>
      <c r="T96" s="51">
        <v>1.3771</v>
      </c>
      <c r="U96" s="51">
        <v>4.0282999999999998</v>
      </c>
      <c r="V96" s="51">
        <v>2.1084000000000001</v>
      </c>
      <c r="W96" s="51">
        <v>-1.3520000000000001</v>
      </c>
      <c r="X96" s="51">
        <v>-15.528499999999999</v>
      </c>
    </row>
    <row r="97" spans="1:254" s="72" customFormat="1" ht="31.5" x14ac:dyDescent="0.25">
      <c r="A97" s="67"/>
      <c r="B97" s="53" t="s">
        <v>80</v>
      </c>
      <c r="C97" s="68"/>
      <c r="D97" s="69"/>
      <c r="E97" s="58"/>
      <c r="F97" s="58"/>
      <c r="G97" s="58"/>
      <c r="H97" s="58"/>
      <c r="I97" s="58"/>
      <c r="J97" s="58"/>
      <c r="K97" s="70"/>
      <c r="L97" s="58"/>
      <c r="M97" s="58"/>
      <c r="N97" s="58"/>
      <c r="O97" s="58"/>
      <c r="P97" s="58"/>
      <c r="Q97" s="58"/>
      <c r="R97" s="58"/>
      <c r="S97" s="58"/>
      <c r="T97" s="58"/>
      <c r="U97" s="58"/>
      <c r="V97" s="58"/>
      <c r="W97" s="58"/>
      <c r="X97" s="58"/>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1"/>
      <c r="BP97" s="71"/>
      <c r="BQ97" s="71"/>
      <c r="BR97" s="71"/>
      <c r="BS97" s="71"/>
      <c r="BT97" s="7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c r="EO97" s="71"/>
      <c r="EP97" s="71"/>
      <c r="EQ97" s="71"/>
      <c r="ER97" s="71"/>
      <c r="ES97" s="71"/>
      <c r="ET97" s="71"/>
      <c r="EU97" s="71"/>
      <c r="EV97" s="71"/>
      <c r="EW97" s="71"/>
      <c r="EX97" s="71"/>
      <c r="EY97" s="71"/>
      <c r="EZ97" s="71"/>
      <c r="FA97" s="71"/>
      <c r="FB97" s="71"/>
      <c r="FC97" s="71"/>
      <c r="FD97" s="71"/>
      <c r="FE97" s="71"/>
      <c r="FF97" s="71"/>
      <c r="FG97" s="71"/>
      <c r="FH97" s="71"/>
      <c r="FI97" s="71"/>
      <c r="FJ97" s="71"/>
      <c r="FK97" s="71"/>
      <c r="FL97" s="71"/>
      <c r="FM97" s="71"/>
      <c r="FN97" s="71"/>
      <c r="FO97" s="71"/>
      <c r="FP97" s="71"/>
      <c r="FQ97" s="71"/>
      <c r="FR97" s="71"/>
      <c r="FS97" s="71"/>
      <c r="FT97" s="71"/>
      <c r="FU97" s="71"/>
      <c r="FV97" s="71"/>
      <c r="FW97" s="71"/>
      <c r="FX97" s="71"/>
      <c r="FY97" s="71"/>
      <c r="FZ97" s="71"/>
      <c r="GA97" s="71"/>
      <c r="GB97" s="71"/>
      <c r="GC97" s="71"/>
      <c r="GD97" s="71"/>
      <c r="GE97" s="71"/>
      <c r="GF97" s="71"/>
      <c r="GG97" s="71"/>
      <c r="GH97" s="71"/>
      <c r="GI97" s="71"/>
      <c r="GJ97" s="71"/>
      <c r="GK97" s="71"/>
      <c r="GL97" s="71"/>
      <c r="GM97" s="71"/>
      <c r="GN97" s="71"/>
      <c r="GO97" s="71"/>
      <c r="GP97" s="71"/>
      <c r="GQ97" s="71"/>
      <c r="GR97" s="71"/>
      <c r="GS97" s="71"/>
      <c r="GT97" s="71"/>
      <c r="GU97" s="71"/>
      <c r="GV97" s="71"/>
      <c r="GW97" s="71"/>
      <c r="GX97" s="71"/>
      <c r="GY97" s="71"/>
      <c r="GZ97" s="71"/>
      <c r="HA97" s="71"/>
      <c r="HB97" s="71"/>
      <c r="HC97" s="71"/>
      <c r="HD97" s="71"/>
      <c r="HE97" s="71"/>
      <c r="HF97" s="71"/>
      <c r="HG97" s="71"/>
      <c r="HH97" s="71"/>
      <c r="HI97" s="71"/>
      <c r="HJ97" s="71"/>
      <c r="HK97" s="71"/>
      <c r="HL97" s="71"/>
      <c r="HM97" s="71"/>
      <c r="HN97" s="71"/>
      <c r="HO97" s="71"/>
      <c r="HP97" s="71"/>
      <c r="HQ97" s="71"/>
      <c r="HR97" s="71"/>
      <c r="HS97" s="71"/>
      <c r="HT97" s="71"/>
      <c r="HU97" s="71"/>
      <c r="HV97" s="71"/>
      <c r="HW97" s="71"/>
      <c r="HX97" s="71"/>
      <c r="HY97" s="71"/>
      <c r="HZ97" s="71"/>
      <c r="IA97" s="71"/>
      <c r="IB97" s="71"/>
      <c r="IC97" s="71"/>
      <c r="ID97" s="71"/>
      <c r="IE97" s="71"/>
      <c r="IF97" s="71"/>
      <c r="IG97" s="71"/>
      <c r="IH97" s="71"/>
      <c r="II97" s="71"/>
      <c r="IJ97" s="71"/>
      <c r="IK97" s="71"/>
      <c r="IL97" s="71"/>
      <c r="IM97" s="71"/>
      <c r="IN97" s="71"/>
      <c r="IO97" s="71"/>
      <c r="IP97" s="71"/>
      <c r="IQ97" s="71"/>
      <c r="IR97" s="71"/>
      <c r="IS97" s="71"/>
      <c r="IT97" s="71"/>
    </row>
    <row r="98" spans="1:254" s="13" customFormat="1" x14ac:dyDescent="0.2">
      <c r="A98" s="8"/>
      <c r="B98" s="14" t="s">
        <v>73</v>
      </c>
      <c r="C98" s="51">
        <v>0.2432</v>
      </c>
      <c r="D98" s="51">
        <v>-7.4122000000000003</v>
      </c>
      <c r="E98" s="51">
        <v>4.5999999999999999E-2</v>
      </c>
      <c r="F98" s="51">
        <v>5.7202000000000002</v>
      </c>
      <c r="G98" s="51">
        <v>5.5000999999999998</v>
      </c>
      <c r="H98" s="51">
        <v>4.2374000000000001</v>
      </c>
      <c r="I98" s="51">
        <v>1.8514999999999999</v>
      </c>
      <c r="J98" s="51">
        <v>2.6738</v>
      </c>
      <c r="K98" s="51">
        <v>3.0581</v>
      </c>
      <c r="L98" s="51" t="s">
        <v>70</v>
      </c>
      <c r="M98" s="51">
        <v>16.594899999999999</v>
      </c>
      <c r="N98" s="51">
        <v>0.99429999999999996</v>
      </c>
      <c r="O98" s="51">
        <v>4.4458000000000002</v>
      </c>
      <c r="P98" s="51">
        <v>-1.9849000000000001</v>
      </c>
      <c r="Q98" s="51">
        <v>-2.2831000000000001</v>
      </c>
      <c r="R98" s="51">
        <v>-2.2096</v>
      </c>
      <c r="S98" s="51">
        <v>0.31630000000000003</v>
      </c>
      <c r="T98" s="51">
        <v>-0.9214</v>
      </c>
      <c r="U98" s="51">
        <v>4.8673000000000002</v>
      </c>
      <c r="V98" s="51">
        <v>-1.0895999999999999</v>
      </c>
      <c r="W98" s="51">
        <v>-0.39439999999999997</v>
      </c>
      <c r="X98" s="51">
        <v>-10.922599999999999</v>
      </c>
    </row>
    <row r="99" spans="1:254" s="13" customFormat="1" x14ac:dyDescent="0.2">
      <c r="A99" s="8"/>
      <c r="B99" s="14" t="s">
        <v>74</v>
      </c>
      <c r="C99" s="51">
        <v>27.087</v>
      </c>
      <c r="D99" s="51">
        <v>21.559799999999999</v>
      </c>
      <c r="E99" s="51">
        <v>27.0929</v>
      </c>
      <c r="F99" s="51">
        <v>4.3621999999999996</v>
      </c>
      <c r="G99" s="51">
        <v>4.8856999999999999</v>
      </c>
      <c r="H99" s="51">
        <v>8.6343999999999994</v>
      </c>
      <c r="I99" s="51">
        <v>12.105399999999999</v>
      </c>
      <c r="J99" s="51">
        <v>6.5885999999999996</v>
      </c>
      <c r="K99" s="51">
        <v>5.3044000000000002</v>
      </c>
      <c r="L99" s="51" t="s">
        <v>70</v>
      </c>
      <c r="M99" s="51">
        <v>10.0016</v>
      </c>
      <c r="N99" s="51">
        <v>21.541599999999999</v>
      </c>
      <c r="O99" s="51">
        <v>10.5595</v>
      </c>
      <c r="P99" s="51">
        <v>26.8888</v>
      </c>
      <c r="Q99" s="51">
        <v>18.049700000000001</v>
      </c>
      <c r="R99" s="51">
        <v>28.001100000000001</v>
      </c>
      <c r="S99" s="51">
        <v>40.441000000000003</v>
      </c>
      <c r="T99" s="51">
        <v>26.0182</v>
      </c>
      <c r="U99" s="51">
        <v>23.4954</v>
      </c>
      <c r="V99" s="51">
        <v>28.173100000000002</v>
      </c>
      <c r="W99" s="51">
        <v>25.944600000000001</v>
      </c>
      <c r="X99" s="51">
        <v>17.827400000000001</v>
      </c>
    </row>
    <row r="100" spans="1:254" s="13" customFormat="1" x14ac:dyDescent="0.2">
      <c r="A100" s="8"/>
      <c r="B100" s="14" t="s">
        <v>75</v>
      </c>
      <c r="C100" s="51">
        <v>12.1905</v>
      </c>
      <c r="D100" s="51">
        <v>6.1490999999999998</v>
      </c>
      <c r="E100" s="51">
        <v>12.544</v>
      </c>
      <c r="F100" s="51">
        <v>5.4153000000000002</v>
      </c>
      <c r="G100" s="51">
        <v>5.8761999999999999</v>
      </c>
      <c r="H100" s="51">
        <v>6.8387000000000002</v>
      </c>
      <c r="I100" s="51">
        <v>7.0389999999999997</v>
      </c>
      <c r="J100" s="51">
        <v>6.0103</v>
      </c>
      <c r="K100" s="51">
        <v>5.5</v>
      </c>
      <c r="L100" s="51" t="s">
        <v>70</v>
      </c>
      <c r="M100" s="51">
        <v>12.8841</v>
      </c>
      <c r="N100" s="51">
        <v>9.4209999999999994</v>
      </c>
      <c r="O100" s="51">
        <v>3.5783</v>
      </c>
      <c r="P100" s="51">
        <v>11.717499999999999</v>
      </c>
      <c r="Q100" s="51">
        <v>6.8517999999999999</v>
      </c>
      <c r="R100" s="51">
        <v>7.8117999999999999</v>
      </c>
      <c r="S100" s="51">
        <v>12.407999999999999</v>
      </c>
      <c r="T100" s="51">
        <v>10.455399999999999</v>
      </c>
      <c r="U100" s="51" t="s">
        <v>243</v>
      </c>
      <c r="V100" s="51" t="s">
        <v>243</v>
      </c>
      <c r="W100" s="51" t="s">
        <v>243</v>
      </c>
      <c r="X100" s="51" t="s">
        <v>243</v>
      </c>
    </row>
    <row r="101" spans="1:254" s="13" customFormat="1" x14ac:dyDescent="0.2">
      <c r="A101" s="8"/>
      <c r="B101" s="14" t="s">
        <v>76</v>
      </c>
      <c r="C101" s="51">
        <v>11.617900000000001</v>
      </c>
      <c r="D101" s="51">
        <v>11.789400000000001</v>
      </c>
      <c r="E101" s="51">
        <v>13.2555</v>
      </c>
      <c r="F101" s="51">
        <v>6.8105000000000002</v>
      </c>
      <c r="G101" s="51">
        <v>7.1787999999999998</v>
      </c>
      <c r="H101" s="51">
        <v>7.7350000000000003</v>
      </c>
      <c r="I101" s="51">
        <v>7.0514000000000001</v>
      </c>
      <c r="J101" s="51">
        <v>6.3150000000000004</v>
      </c>
      <c r="K101" s="51">
        <v>6.7230999999999996</v>
      </c>
      <c r="L101" s="51" t="s">
        <v>70</v>
      </c>
      <c r="M101" s="51">
        <v>5.2083000000000004</v>
      </c>
      <c r="N101" s="51">
        <v>16.388300000000001</v>
      </c>
      <c r="O101" s="51">
        <v>6.1111000000000004</v>
      </c>
      <c r="P101" s="51">
        <v>15.803800000000001</v>
      </c>
      <c r="Q101" s="51">
        <v>8.3681999999999999</v>
      </c>
      <c r="R101" s="51">
        <v>9.2323000000000004</v>
      </c>
      <c r="S101" s="51">
        <v>11.779400000000001</v>
      </c>
      <c r="T101" s="51">
        <v>9.3117000000000001</v>
      </c>
      <c r="U101" s="51">
        <v>7.57</v>
      </c>
      <c r="V101" s="51">
        <v>11.229900000000001</v>
      </c>
      <c r="W101" s="51">
        <v>14.2529</v>
      </c>
      <c r="X101" s="51">
        <v>13.5322</v>
      </c>
    </row>
    <row r="102" spans="1:254" s="13" customFormat="1" x14ac:dyDescent="0.2">
      <c r="A102" s="8"/>
      <c r="B102" s="14" t="s">
        <v>77</v>
      </c>
      <c r="C102" s="60">
        <v>41275</v>
      </c>
      <c r="D102" s="60">
        <v>41275</v>
      </c>
      <c r="E102" s="60">
        <v>41275</v>
      </c>
      <c r="F102" s="60">
        <v>41275</v>
      </c>
      <c r="G102" s="60">
        <v>41275</v>
      </c>
      <c r="H102" s="60">
        <v>41275</v>
      </c>
      <c r="I102" s="60" t="s">
        <v>78</v>
      </c>
      <c r="J102" s="60">
        <v>41275</v>
      </c>
      <c r="K102" s="60">
        <v>41275</v>
      </c>
      <c r="L102" s="60" t="s">
        <v>70</v>
      </c>
      <c r="M102" s="60">
        <v>41275</v>
      </c>
      <c r="N102" s="60">
        <v>41527</v>
      </c>
      <c r="O102" s="60">
        <v>41701</v>
      </c>
      <c r="P102" s="60">
        <v>41726</v>
      </c>
      <c r="Q102" s="60">
        <v>42667</v>
      </c>
      <c r="R102" s="60">
        <v>42760</v>
      </c>
      <c r="S102" s="60">
        <v>42907</v>
      </c>
      <c r="T102" s="60">
        <v>43056</v>
      </c>
      <c r="U102" s="60">
        <v>43255</v>
      </c>
      <c r="V102" s="60">
        <v>43332</v>
      </c>
      <c r="W102" s="60">
        <v>43455</v>
      </c>
      <c r="X102" s="60">
        <v>43524</v>
      </c>
    </row>
    <row r="103" spans="1:254" x14ac:dyDescent="0.2">
      <c r="A103" s="22"/>
      <c r="B103" s="33"/>
      <c r="C103" s="62"/>
      <c r="D103" s="63"/>
      <c r="E103" s="64"/>
      <c r="F103" s="64"/>
      <c r="G103" s="64"/>
      <c r="H103" s="64"/>
      <c r="I103" s="64"/>
      <c r="J103" s="64"/>
      <c r="K103" s="65"/>
      <c r="L103" s="64"/>
      <c r="M103" s="64"/>
      <c r="N103" s="64"/>
      <c r="O103" s="64"/>
      <c r="P103" s="64"/>
      <c r="Q103" s="64"/>
      <c r="R103" s="64"/>
      <c r="S103" s="66"/>
      <c r="T103" s="66"/>
      <c r="U103" s="66"/>
      <c r="V103" s="66"/>
      <c r="W103" s="66"/>
      <c r="X103" s="66"/>
    </row>
    <row r="104" spans="1:254" s="77" customFormat="1" ht="70.5" customHeight="1" x14ac:dyDescent="0.25">
      <c r="A104" s="73">
        <v>7.3</v>
      </c>
      <c r="B104" s="74" t="s">
        <v>81</v>
      </c>
      <c r="C104" s="75" t="s">
        <v>82</v>
      </c>
      <c r="D104" s="76" t="s">
        <v>83</v>
      </c>
      <c r="E104" s="76" t="s">
        <v>84</v>
      </c>
      <c r="F104" s="76" t="s">
        <v>85</v>
      </c>
      <c r="G104" s="76" t="s">
        <v>86</v>
      </c>
      <c r="H104" s="76" t="s">
        <v>87</v>
      </c>
      <c r="I104" s="76" t="s">
        <v>88</v>
      </c>
      <c r="J104" s="76" t="s">
        <v>89</v>
      </c>
      <c r="K104" s="75" t="s">
        <v>90</v>
      </c>
      <c r="L104" s="76" t="s">
        <v>91</v>
      </c>
      <c r="M104" s="76" t="s">
        <v>92</v>
      </c>
      <c r="N104" s="76" t="s">
        <v>93</v>
      </c>
      <c r="O104" s="76" t="s">
        <v>94</v>
      </c>
      <c r="P104" s="76" t="s">
        <v>93</v>
      </c>
      <c r="Q104" s="76" t="s">
        <v>95</v>
      </c>
      <c r="R104" s="76" t="s">
        <v>96</v>
      </c>
      <c r="S104" s="76" t="s">
        <v>97</v>
      </c>
      <c r="T104" s="76" t="s">
        <v>93</v>
      </c>
      <c r="U104" s="76" t="s">
        <v>98</v>
      </c>
      <c r="V104" s="76" t="s">
        <v>93</v>
      </c>
      <c r="W104" s="76" t="s">
        <v>93</v>
      </c>
      <c r="X104" s="76" t="s">
        <v>99</v>
      </c>
    </row>
    <row r="105" spans="1:254" s="77" customFormat="1" x14ac:dyDescent="0.25">
      <c r="A105" s="73"/>
      <c r="B105" s="74"/>
      <c r="C105" s="78"/>
      <c r="D105" s="78"/>
      <c r="E105" s="78"/>
      <c r="F105" s="62"/>
      <c r="G105" s="62"/>
      <c r="H105" s="62"/>
      <c r="I105" s="62"/>
      <c r="J105" s="62"/>
      <c r="K105" s="62"/>
      <c r="L105" s="62"/>
      <c r="M105" s="62"/>
      <c r="N105" s="62"/>
      <c r="O105" s="62"/>
      <c r="P105" s="62"/>
      <c r="Q105" s="62"/>
      <c r="R105" s="62"/>
      <c r="S105" s="75"/>
      <c r="T105" s="75"/>
      <c r="U105" s="75"/>
      <c r="V105" s="75"/>
      <c r="W105" s="75"/>
      <c r="X105" s="75"/>
    </row>
    <row r="106" spans="1:254" x14ac:dyDescent="0.2">
      <c r="A106" s="22">
        <v>7.4</v>
      </c>
      <c r="B106" s="43" t="s">
        <v>100</v>
      </c>
      <c r="C106" s="51">
        <v>3.5954000000000002</v>
      </c>
      <c r="D106" s="51">
        <v>-21.2621</v>
      </c>
      <c r="E106" s="51">
        <v>-2.4428000000000001</v>
      </c>
      <c r="F106" s="51">
        <v>6.7060000000000004</v>
      </c>
      <c r="G106" s="51">
        <v>7.2093999999999996</v>
      </c>
      <c r="H106" s="51">
        <v>6.6675000000000004</v>
      </c>
      <c r="I106" s="51">
        <v>5.5096999999999996</v>
      </c>
      <c r="J106" s="51">
        <v>9.7947000000000006</v>
      </c>
      <c r="K106" s="51">
        <v>11.3485</v>
      </c>
      <c r="L106" s="51">
        <v>37.845999999999997</v>
      </c>
      <c r="M106" s="51">
        <v>37.845999999999997</v>
      </c>
      <c r="N106" s="51">
        <v>-3.2282999999999999</v>
      </c>
      <c r="O106" s="51">
        <v>1</v>
      </c>
      <c r="P106" s="51">
        <v>-3.2282999999999999</v>
      </c>
      <c r="Q106" s="51">
        <v>1.0206999999999999</v>
      </c>
      <c r="R106" s="51">
        <v>-4.8582999999999998</v>
      </c>
      <c r="S106" s="51">
        <v>-8.4902999999999995</v>
      </c>
      <c r="T106" s="51">
        <v>-3.2282999999999999</v>
      </c>
      <c r="U106" s="51">
        <v>6.3682999999999996</v>
      </c>
      <c r="V106" s="51">
        <v>-3.2282999999999999</v>
      </c>
      <c r="W106" s="51">
        <v>-3.2282999999999999</v>
      </c>
      <c r="X106" s="51">
        <v>-12.0754</v>
      </c>
    </row>
    <row r="107" spans="1:254" s="85" customFormat="1" ht="28.5" x14ac:dyDescent="0.25">
      <c r="A107" s="22">
        <v>7.5</v>
      </c>
      <c r="B107" s="79" t="s">
        <v>101</v>
      </c>
      <c r="C107" s="80"/>
      <c r="D107" s="81"/>
      <c r="E107" s="82"/>
      <c r="F107" s="82"/>
      <c r="G107" s="82"/>
      <c r="H107" s="82"/>
      <c r="I107" s="82"/>
      <c r="J107" s="82"/>
      <c r="K107" s="83"/>
      <c r="L107" s="82"/>
      <c r="M107" s="82"/>
      <c r="N107" s="82"/>
      <c r="O107" s="82"/>
      <c r="P107" s="82"/>
      <c r="Q107" s="82"/>
      <c r="R107" s="82"/>
      <c r="S107" s="84"/>
      <c r="T107" s="84"/>
      <c r="U107" s="84"/>
      <c r="V107" s="84"/>
      <c r="W107" s="84"/>
      <c r="X107" s="84"/>
    </row>
    <row r="108" spans="1:254" s="13" customFormat="1" x14ac:dyDescent="0.2">
      <c r="A108" s="8"/>
      <c r="B108" s="14" t="s">
        <v>102</v>
      </c>
      <c r="C108" s="51">
        <v>0.58889999999999998</v>
      </c>
      <c r="D108" s="51">
        <v>-7.3360000000000003</v>
      </c>
      <c r="E108" s="51">
        <v>-1.5838000000000001</v>
      </c>
      <c r="F108" s="51">
        <v>5.8578000000000001</v>
      </c>
      <c r="G108" s="51">
        <v>6.1273999999999997</v>
      </c>
      <c r="H108" s="51">
        <v>3.9916</v>
      </c>
      <c r="I108" s="51">
        <v>3.5194000000000001</v>
      </c>
      <c r="J108" s="51">
        <v>0.50549999999999995</v>
      </c>
      <c r="K108" s="51">
        <v>0.34410000000000002</v>
      </c>
      <c r="L108" s="51">
        <v>9.7728999999999999</v>
      </c>
      <c r="M108" s="51">
        <v>15.0991</v>
      </c>
      <c r="N108" s="51">
        <v>-1.2215</v>
      </c>
      <c r="O108" s="51">
        <v>7.0145</v>
      </c>
      <c r="P108" s="51">
        <v>-1.2215</v>
      </c>
      <c r="Q108" s="51">
        <v>1.1399999999999999</v>
      </c>
      <c r="R108" s="51">
        <v>2.7667000000000002</v>
      </c>
      <c r="S108" s="51">
        <v>-6.0313999999999997</v>
      </c>
      <c r="T108" s="51">
        <v>-1.2215</v>
      </c>
      <c r="U108" s="51">
        <v>6.1885000000000003</v>
      </c>
      <c r="V108" s="51">
        <v>-1.2215</v>
      </c>
      <c r="W108" s="51">
        <v>-1.2215</v>
      </c>
      <c r="X108" s="51">
        <v>-9.3031000000000006</v>
      </c>
    </row>
    <row r="109" spans="1:254" s="13" customFormat="1" x14ac:dyDescent="0.2">
      <c r="A109" s="8"/>
      <c r="B109" s="14" t="s">
        <v>103</v>
      </c>
      <c r="C109" s="51">
        <v>27.7957</v>
      </c>
      <c r="D109" s="51">
        <v>22.442299999999999</v>
      </c>
      <c r="E109" s="51">
        <v>26.664400000000001</v>
      </c>
      <c r="F109" s="51">
        <v>4.5202999999999998</v>
      </c>
      <c r="G109" s="51">
        <v>5.2408999999999999</v>
      </c>
      <c r="H109" s="51">
        <v>5.2850000000000001</v>
      </c>
      <c r="I109" s="51">
        <v>12.885999999999999</v>
      </c>
      <c r="J109" s="51">
        <v>6.1467999999999998</v>
      </c>
      <c r="K109" s="51">
        <v>5.4059999999999997</v>
      </c>
      <c r="L109" s="51">
        <v>9.5518999999999998</v>
      </c>
      <c r="M109" s="51">
        <v>10.8818</v>
      </c>
      <c r="N109" s="51">
        <v>28.966799999999999</v>
      </c>
      <c r="O109" s="51">
        <v>8.4379000000000008</v>
      </c>
      <c r="P109" s="51">
        <v>28.966799999999999</v>
      </c>
      <c r="Q109" s="51">
        <v>20.4209</v>
      </c>
      <c r="R109" s="51">
        <v>37.335099999999997</v>
      </c>
      <c r="S109" s="51">
        <v>41.208300000000001</v>
      </c>
      <c r="T109" s="51">
        <v>28.966799999999999</v>
      </c>
      <c r="U109" s="51">
        <v>25.3583</v>
      </c>
      <c r="V109" s="51">
        <v>28.966799999999999</v>
      </c>
      <c r="W109" s="51">
        <v>28.966799999999999</v>
      </c>
      <c r="X109" s="51">
        <v>22.3995</v>
      </c>
    </row>
    <row r="110" spans="1:254" s="13" customFormat="1" x14ac:dyDescent="0.2">
      <c r="A110" s="8"/>
      <c r="B110" s="14" t="s">
        <v>104</v>
      </c>
      <c r="C110" s="51">
        <v>12.721299999999999</v>
      </c>
      <c r="D110" s="51">
        <v>6.8048000000000002</v>
      </c>
      <c r="E110" s="51">
        <v>11.667</v>
      </c>
      <c r="F110" s="51">
        <v>5.4131</v>
      </c>
      <c r="G110" s="51">
        <v>6.2130999999999998</v>
      </c>
      <c r="H110" s="51">
        <v>6.5709999999999997</v>
      </c>
      <c r="I110" s="51">
        <v>8.6020000000000003</v>
      </c>
      <c r="J110" s="51">
        <v>6.4352</v>
      </c>
      <c r="K110" s="51">
        <v>6.0110999999999999</v>
      </c>
      <c r="L110" s="51">
        <v>10.9711</v>
      </c>
      <c r="M110" s="51">
        <v>14.084</v>
      </c>
      <c r="N110" s="51">
        <v>11.5219</v>
      </c>
      <c r="O110" s="51">
        <v>8.4499999999999993</v>
      </c>
      <c r="P110" s="51">
        <v>11.5219</v>
      </c>
      <c r="Q110" s="51">
        <v>10.9015</v>
      </c>
      <c r="R110" s="51">
        <v>12.4361</v>
      </c>
      <c r="S110" s="51">
        <v>8.0474999999999994</v>
      </c>
      <c r="T110" s="51">
        <v>11.5219</v>
      </c>
      <c r="U110" s="51">
        <v>12.681699999999999</v>
      </c>
      <c r="V110" s="51">
        <v>11.5219</v>
      </c>
      <c r="W110" s="51">
        <v>11.5219</v>
      </c>
      <c r="X110" s="51">
        <v>11.4534</v>
      </c>
    </row>
    <row r="111" spans="1:254" s="13" customFormat="1" x14ac:dyDescent="0.2">
      <c r="A111" s="8"/>
      <c r="B111" s="14" t="s">
        <v>105</v>
      </c>
      <c r="C111" s="51">
        <v>11.1092</v>
      </c>
      <c r="D111" s="51">
        <v>10.3538</v>
      </c>
      <c r="E111" s="51">
        <v>13.785299999999999</v>
      </c>
      <c r="F111" s="51">
        <v>6.9851000000000001</v>
      </c>
      <c r="G111" s="51">
        <v>7.6078999999999999</v>
      </c>
      <c r="H111" s="51">
        <v>7.7868000000000004</v>
      </c>
      <c r="I111" s="51">
        <v>8.5325000000000006</v>
      </c>
      <c r="J111" s="51">
        <v>8.1489999999999991</v>
      </c>
      <c r="K111" s="51">
        <v>7.5316999999999998</v>
      </c>
      <c r="L111" s="51">
        <v>5.1788999999999996</v>
      </c>
      <c r="M111" s="51">
        <v>6.5892999999999997</v>
      </c>
      <c r="N111" s="51">
        <v>14.4217</v>
      </c>
      <c r="O111" s="51">
        <v>9.3341999999999992</v>
      </c>
      <c r="P111" s="51">
        <v>13.370100000000001</v>
      </c>
      <c r="Q111" s="51">
        <v>10.7997</v>
      </c>
      <c r="R111" s="51">
        <v>14.8276</v>
      </c>
      <c r="S111" s="51">
        <v>7.4966999999999997</v>
      </c>
      <c r="T111" s="51">
        <v>10.2658</v>
      </c>
      <c r="U111" s="51">
        <v>11.6691</v>
      </c>
      <c r="V111" s="51">
        <v>10.021800000000001</v>
      </c>
      <c r="W111" s="51">
        <v>12.879899999999999</v>
      </c>
      <c r="X111" s="51">
        <v>12.814</v>
      </c>
    </row>
    <row r="112" spans="1:254" x14ac:dyDescent="0.2">
      <c r="A112" s="22"/>
      <c r="B112" s="14"/>
      <c r="C112" s="86"/>
      <c r="D112" s="63"/>
      <c r="E112" s="63"/>
      <c r="F112" s="64"/>
      <c r="G112" s="64"/>
      <c r="H112" s="64"/>
      <c r="I112" s="64"/>
      <c r="J112" s="64"/>
      <c r="K112" s="65"/>
      <c r="L112" s="87"/>
      <c r="M112" s="87"/>
      <c r="N112" s="64"/>
      <c r="O112" s="64"/>
      <c r="P112" s="64"/>
      <c r="Q112" s="64"/>
      <c r="R112" s="64"/>
      <c r="S112" s="66"/>
      <c r="T112" s="66"/>
      <c r="U112" s="66"/>
      <c r="V112" s="66"/>
      <c r="W112" s="66"/>
      <c r="X112" s="66"/>
    </row>
    <row r="113" spans="1:24" x14ac:dyDescent="0.2">
      <c r="A113" s="22"/>
      <c r="B113" s="48" t="s">
        <v>106</v>
      </c>
      <c r="C113" s="51">
        <v>3.5954000000000002</v>
      </c>
      <c r="D113" s="51">
        <v>-21.2621</v>
      </c>
      <c r="E113" s="51">
        <v>-2.4428000000000001</v>
      </c>
      <c r="F113" s="51">
        <v>6.7060000000000004</v>
      </c>
      <c r="G113" s="51">
        <v>7.2093999999999996</v>
      </c>
      <c r="H113" s="51">
        <v>6.6675000000000004</v>
      </c>
      <c r="I113" s="51">
        <v>5.5096999999999996</v>
      </c>
      <c r="J113" s="51">
        <v>9.7947000000000006</v>
      </c>
      <c r="K113" s="51">
        <v>11.3485</v>
      </c>
      <c r="L113" s="51" t="s">
        <v>70</v>
      </c>
      <c r="M113" s="51">
        <v>37.845999999999997</v>
      </c>
      <c r="N113" s="51">
        <v>-3.2282999999999999</v>
      </c>
      <c r="O113" s="51">
        <v>9.2491000000000003</v>
      </c>
      <c r="P113" s="51">
        <v>-3.2282999999999999</v>
      </c>
      <c r="Q113" s="51">
        <v>1.0206999999999999</v>
      </c>
      <c r="R113" s="51">
        <v>-4.8582999999999998</v>
      </c>
      <c r="S113" s="51">
        <v>-8.4902999999999995</v>
      </c>
      <c r="T113" s="51">
        <v>-3.2282999999999999</v>
      </c>
      <c r="U113" s="51">
        <v>6.3682999999999996</v>
      </c>
      <c r="V113" s="51">
        <v>-3.2282999999999999</v>
      </c>
      <c r="W113" s="51">
        <v>-3.2282999999999999</v>
      </c>
      <c r="X113" s="51">
        <v>-12.0754</v>
      </c>
    </row>
    <row r="114" spans="1:24" s="90" customFormat="1" ht="15" x14ac:dyDescent="0.25">
      <c r="A114" s="88"/>
      <c r="B114" s="79" t="s">
        <v>107</v>
      </c>
      <c r="C114" s="89"/>
      <c r="D114" s="89"/>
      <c r="E114" s="89"/>
      <c r="F114" s="89"/>
      <c r="G114" s="89"/>
      <c r="H114" s="89"/>
      <c r="I114" s="89"/>
      <c r="J114" s="89"/>
      <c r="K114" s="89"/>
      <c r="L114" s="89"/>
      <c r="M114" s="89"/>
      <c r="N114" s="89"/>
      <c r="O114" s="89"/>
      <c r="P114" s="89"/>
      <c r="Q114" s="89"/>
      <c r="R114" s="89"/>
      <c r="S114" s="89"/>
      <c r="T114" s="89"/>
      <c r="U114" s="89"/>
      <c r="V114" s="89"/>
      <c r="W114" s="89"/>
      <c r="X114" s="89"/>
    </row>
    <row r="115" spans="1:24" s="13" customFormat="1" x14ac:dyDescent="0.2">
      <c r="A115" s="8"/>
      <c r="B115" s="14" t="s">
        <v>102</v>
      </c>
      <c r="C115" s="51">
        <v>0.58889999999999998</v>
      </c>
      <c r="D115" s="51">
        <v>-7.3360000000000003</v>
      </c>
      <c r="E115" s="51">
        <v>-1.5838000000000001</v>
      </c>
      <c r="F115" s="51">
        <v>5.8578000000000001</v>
      </c>
      <c r="G115" s="51">
        <v>6.1273999999999997</v>
      </c>
      <c r="H115" s="51">
        <v>3.9916</v>
      </c>
      <c r="I115" s="51">
        <v>3.5194000000000001</v>
      </c>
      <c r="J115" s="51">
        <v>1.5225</v>
      </c>
      <c r="K115" s="51">
        <v>1.7139</v>
      </c>
      <c r="L115" s="51" t="s">
        <v>70</v>
      </c>
      <c r="M115" s="51">
        <v>15.0991</v>
      </c>
      <c r="N115" s="51">
        <v>-1.2215</v>
      </c>
      <c r="O115" s="51">
        <v>7.0145</v>
      </c>
      <c r="P115" s="51">
        <v>-1.2215</v>
      </c>
      <c r="Q115" s="51">
        <v>1.1399999999999999</v>
      </c>
      <c r="R115" s="51">
        <v>2.7667000000000002</v>
      </c>
      <c r="S115" s="51">
        <v>-6.0313999999999997</v>
      </c>
      <c r="T115" s="51">
        <v>-1.2215</v>
      </c>
      <c r="U115" s="51">
        <v>6.1885000000000003</v>
      </c>
      <c r="V115" s="51">
        <v>-1.2215</v>
      </c>
      <c r="W115" s="51">
        <v>-1.2215</v>
      </c>
      <c r="X115" s="51">
        <v>-9.3031000000000006</v>
      </c>
    </row>
    <row r="116" spans="1:24" s="13" customFormat="1" x14ac:dyDescent="0.2">
      <c r="A116" s="8"/>
      <c r="B116" s="14" t="s">
        <v>103</v>
      </c>
      <c r="C116" s="51">
        <v>27.7957</v>
      </c>
      <c r="D116" s="51">
        <v>22.442299999999999</v>
      </c>
      <c r="E116" s="51">
        <v>26.664400000000001</v>
      </c>
      <c r="F116" s="51">
        <v>4.5202999999999998</v>
      </c>
      <c r="G116" s="51">
        <v>5.2408999999999999</v>
      </c>
      <c r="H116" s="51">
        <v>5.2850000000000001</v>
      </c>
      <c r="I116" s="51">
        <v>12.885999999999999</v>
      </c>
      <c r="J116" s="51">
        <v>6.3215000000000003</v>
      </c>
      <c r="K116" s="51">
        <v>5.9168000000000003</v>
      </c>
      <c r="L116" s="51" t="s">
        <v>70</v>
      </c>
      <c r="M116" s="51">
        <v>10.8818</v>
      </c>
      <c r="N116" s="51">
        <v>28.966799999999999</v>
      </c>
      <c r="O116" s="51">
        <v>8.4379000000000008</v>
      </c>
      <c r="P116" s="51">
        <v>28.966799999999999</v>
      </c>
      <c r="Q116" s="51">
        <v>20.4209</v>
      </c>
      <c r="R116" s="51">
        <v>37.335099999999997</v>
      </c>
      <c r="S116" s="51">
        <v>41.208300000000001</v>
      </c>
      <c r="T116" s="51">
        <v>28.966799999999999</v>
      </c>
      <c r="U116" s="51">
        <v>25.3583</v>
      </c>
      <c r="V116" s="51">
        <v>28.966799999999999</v>
      </c>
      <c r="W116" s="51">
        <v>28.966799999999999</v>
      </c>
      <c r="X116" s="51">
        <v>22.3995</v>
      </c>
    </row>
    <row r="117" spans="1:24" s="13" customFormat="1" x14ac:dyDescent="0.2">
      <c r="A117" s="8"/>
      <c r="B117" s="14" t="s">
        <v>104</v>
      </c>
      <c r="C117" s="51">
        <v>12.721299999999999</v>
      </c>
      <c r="D117" s="51">
        <v>6.8048000000000002</v>
      </c>
      <c r="E117" s="51">
        <v>11.667</v>
      </c>
      <c r="F117" s="51">
        <v>5.4131</v>
      </c>
      <c r="G117" s="51">
        <v>6.2130999999999998</v>
      </c>
      <c r="H117" s="51">
        <v>6.5709999999999997</v>
      </c>
      <c r="I117" s="51">
        <v>8.6020000000000003</v>
      </c>
      <c r="J117" s="51">
        <v>6.8315999999999999</v>
      </c>
      <c r="K117" s="51">
        <v>6.5183</v>
      </c>
      <c r="L117" s="51" t="s">
        <v>70</v>
      </c>
      <c r="M117" s="51">
        <v>14.084</v>
      </c>
      <c r="N117" s="51">
        <v>11.5219</v>
      </c>
      <c r="O117" s="51">
        <v>8.4499999999999993</v>
      </c>
      <c r="P117" s="51">
        <v>11.5219</v>
      </c>
      <c r="Q117" s="51">
        <v>10.9015</v>
      </c>
      <c r="R117" s="51">
        <v>12.4361</v>
      </c>
      <c r="S117" s="51">
        <v>8.0474999999999994</v>
      </c>
      <c r="T117" s="51">
        <v>11.5219</v>
      </c>
      <c r="U117" s="51">
        <v>12.681699999999999</v>
      </c>
      <c r="V117" s="51">
        <v>11.5219</v>
      </c>
      <c r="W117" s="51">
        <v>11.5219</v>
      </c>
      <c r="X117" s="51">
        <v>11.4534</v>
      </c>
    </row>
    <row r="118" spans="1:24" s="13" customFormat="1" x14ac:dyDescent="0.2">
      <c r="A118" s="8"/>
      <c r="B118" s="14" t="s">
        <v>105</v>
      </c>
      <c r="C118" s="51">
        <v>12.0322</v>
      </c>
      <c r="D118" s="51">
        <v>12.727399999999999</v>
      </c>
      <c r="E118" s="51">
        <v>12.385400000000001</v>
      </c>
      <c r="F118" s="51">
        <v>6.7522000000000002</v>
      </c>
      <c r="G118" s="51">
        <v>7.2907000000000002</v>
      </c>
      <c r="H118" s="51">
        <v>7.6136999999999997</v>
      </c>
      <c r="I118" s="51">
        <v>8.5325000000000006</v>
      </c>
      <c r="J118" s="51">
        <v>7.9234</v>
      </c>
      <c r="K118" s="51">
        <v>7.4847000000000001</v>
      </c>
      <c r="L118" s="51" t="s">
        <v>70</v>
      </c>
      <c r="M118" s="51">
        <v>6.6833</v>
      </c>
      <c r="N118" s="51">
        <v>12.879899999999999</v>
      </c>
      <c r="O118" s="51">
        <v>9.3341999999999992</v>
      </c>
      <c r="P118" s="51">
        <v>12.879899999999999</v>
      </c>
      <c r="Q118" s="51">
        <v>10.7997</v>
      </c>
      <c r="R118" s="51">
        <v>14.8276</v>
      </c>
      <c r="S118" s="51">
        <v>7.4966999999999997</v>
      </c>
      <c r="T118" s="51">
        <v>12.879899999999999</v>
      </c>
      <c r="U118" s="51">
        <v>11.6691</v>
      </c>
      <c r="V118" s="51">
        <v>12.879899999999999</v>
      </c>
      <c r="W118" s="51">
        <v>12.879899999999999</v>
      </c>
      <c r="X118" s="51">
        <v>12.814</v>
      </c>
    </row>
    <row r="119" spans="1:24" x14ac:dyDescent="0.2">
      <c r="A119" s="22"/>
      <c r="B119" s="33"/>
      <c r="C119" s="86"/>
      <c r="D119" s="91"/>
      <c r="E119" s="91"/>
      <c r="F119" s="92"/>
      <c r="G119" s="92"/>
      <c r="H119" s="92"/>
      <c r="I119" s="92"/>
      <c r="J119" s="92"/>
      <c r="K119" s="93"/>
      <c r="L119" s="60"/>
      <c r="M119" s="94"/>
      <c r="N119" s="92"/>
      <c r="O119" s="92"/>
      <c r="P119" s="92"/>
      <c r="Q119" s="92"/>
      <c r="R119" s="92"/>
      <c r="S119" s="95"/>
      <c r="T119" s="95"/>
      <c r="U119" s="95"/>
      <c r="V119" s="95"/>
      <c r="W119" s="95"/>
      <c r="X119" s="95"/>
    </row>
    <row r="120" spans="1:24" x14ac:dyDescent="0.2">
      <c r="A120" s="22">
        <v>8</v>
      </c>
      <c r="B120" s="33" t="s">
        <v>108</v>
      </c>
      <c r="C120" s="30">
        <v>0</v>
      </c>
      <c r="D120" s="30">
        <v>0</v>
      </c>
      <c r="E120" s="30">
        <v>0</v>
      </c>
      <c r="F120" s="30">
        <v>0</v>
      </c>
      <c r="G120" s="30">
        <v>0</v>
      </c>
      <c r="H120" s="30">
        <v>0</v>
      </c>
      <c r="I120" s="30">
        <v>0</v>
      </c>
      <c r="J120" s="30">
        <v>0</v>
      </c>
      <c r="K120" s="30">
        <v>0</v>
      </c>
      <c r="L120" s="30">
        <v>0</v>
      </c>
      <c r="M120" s="30">
        <v>0</v>
      </c>
      <c r="N120" s="30">
        <v>0</v>
      </c>
      <c r="O120" s="30">
        <v>0</v>
      </c>
      <c r="P120" s="30">
        <v>0</v>
      </c>
      <c r="Q120" s="30">
        <v>0</v>
      </c>
      <c r="R120" s="30">
        <v>0</v>
      </c>
      <c r="S120" s="30">
        <v>0</v>
      </c>
      <c r="T120" s="30">
        <v>0</v>
      </c>
      <c r="U120" s="30">
        <v>0</v>
      </c>
      <c r="V120" s="30">
        <v>0</v>
      </c>
      <c r="W120" s="30">
        <v>0</v>
      </c>
      <c r="X120" s="30">
        <v>0</v>
      </c>
    </row>
    <row r="121" spans="1:24" x14ac:dyDescent="0.2">
      <c r="A121" s="22">
        <v>9</v>
      </c>
      <c r="B121" s="43" t="s">
        <v>109</v>
      </c>
      <c r="C121" s="30"/>
      <c r="D121" s="31"/>
      <c r="E121" s="26"/>
      <c r="F121" s="26"/>
      <c r="G121" s="26"/>
      <c r="H121" s="26"/>
      <c r="I121" s="26"/>
      <c r="J121" s="26"/>
      <c r="K121" s="32"/>
      <c r="O121" s="26"/>
      <c r="P121" s="26"/>
      <c r="Q121" s="26"/>
      <c r="R121" s="26"/>
      <c r="S121" s="17"/>
      <c r="T121" s="17"/>
      <c r="U121" s="17"/>
      <c r="V121" s="17"/>
      <c r="W121" s="17"/>
      <c r="X121" s="17"/>
    </row>
    <row r="122" spans="1:24" x14ac:dyDescent="0.2">
      <c r="A122" s="22"/>
      <c r="B122" s="23" t="s">
        <v>110</v>
      </c>
      <c r="C122" s="30"/>
      <c r="D122" s="31"/>
      <c r="E122" s="26"/>
      <c r="F122" s="26"/>
      <c r="G122" s="26"/>
      <c r="H122" s="26"/>
      <c r="I122" s="26"/>
      <c r="J122" s="26"/>
      <c r="K122" s="32"/>
      <c r="O122" s="26"/>
      <c r="P122" s="26"/>
      <c r="Q122" s="26"/>
      <c r="R122" s="26"/>
      <c r="S122" s="17"/>
      <c r="T122" s="17"/>
      <c r="U122" s="17"/>
      <c r="V122" s="17"/>
      <c r="W122" s="17"/>
      <c r="X122" s="17"/>
    </row>
    <row r="123" spans="1:24" x14ac:dyDescent="0.2">
      <c r="A123" s="22"/>
      <c r="B123" s="33" t="s">
        <v>111</v>
      </c>
      <c r="C123" s="30">
        <v>0.13318316900000002</v>
      </c>
      <c r="D123" s="30">
        <v>3.475166100000001E-2</v>
      </c>
      <c r="E123" s="30">
        <v>2.8481153670000001</v>
      </c>
      <c r="F123" s="30">
        <v>0.13381826499999991</v>
      </c>
      <c r="G123" s="30">
        <v>0.17135605999999959</v>
      </c>
      <c r="H123" s="30">
        <v>3.4991969999999997E-2</v>
      </c>
      <c r="I123" s="30">
        <v>4.8081618000000055E-2</v>
      </c>
      <c r="J123" s="30">
        <v>2.6883200000000013E-2</v>
      </c>
      <c r="K123" s="30">
        <v>1.6925761999999983E-2</v>
      </c>
      <c r="L123" s="30">
        <v>0</v>
      </c>
      <c r="M123" s="30">
        <v>1.9862740999999986E-2</v>
      </c>
      <c r="N123" s="30">
        <v>2.2107426509999999</v>
      </c>
      <c r="O123" s="30">
        <v>6.8876527000000007E-2</v>
      </c>
      <c r="P123" s="30">
        <v>1.6389310560000001</v>
      </c>
      <c r="Q123" s="30">
        <v>1.1802217280000002</v>
      </c>
      <c r="R123" s="30">
        <v>1.1740430810000007</v>
      </c>
      <c r="S123" s="30">
        <v>0.79359675500000049</v>
      </c>
      <c r="T123" s="30">
        <v>0.80956915099999938</v>
      </c>
      <c r="U123" s="30">
        <v>0.51593174299999989</v>
      </c>
      <c r="V123" s="30">
        <v>0.64734384699999969</v>
      </c>
      <c r="W123" s="30">
        <v>0.53233690299999958</v>
      </c>
      <c r="X123" s="30">
        <v>0.28788525100000012</v>
      </c>
    </row>
    <row r="124" spans="1:24" x14ac:dyDescent="0.2">
      <c r="A124" s="22"/>
      <c r="B124" s="33" t="s">
        <v>112</v>
      </c>
      <c r="C124" s="30">
        <v>2.3972970420000003E-2</v>
      </c>
      <c r="D124" s="30">
        <v>6.2552989800000016E-3</v>
      </c>
      <c r="E124" s="30">
        <v>0.51266076605999999</v>
      </c>
      <c r="F124" s="30">
        <v>2.4087287699999984E-2</v>
      </c>
      <c r="G124" s="30">
        <v>3.0844090799999925E-2</v>
      </c>
      <c r="H124" s="30">
        <v>6.2985545999999989E-3</v>
      </c>
      <c r="I124" s="30">
        <v>8.6546912400000103E-3</v>
      </c>
      <c r="J124" s="30">
        <v>4.8389760000000026E-3</v>
      </c>
      <c r="K124" s="30">
        <v>3.0466371599999968E-3</v>
      </c>
      <c r="L124" s="30">
        <v>0</v>
      </c>
      <c r="M124" s="96">
        <v>3.5752933799999974E-3</v>
      </c>
      <c r="N124" s="30">
        <v>0.39793367717999995</v>
      </c>
      <c r="O124" s="30">
        <v>1.239777486E-2</v>
      </c>
      <c r="P124" s="30">
        <v>0.29500759007999999</v>
      </c>
      <c r="Q124" s="30">
        <v>0.21243991104000004</v>
      </c>
      <c r="R124" s="30">
        <v>0.21132775458000011</v>
      </c>
      <c r="S124" s="30">
        <v>0.14284741590000008</v>
      </c>
      <c r="T124" s="30">
        <v>0.14572244717999988</v>
      </c>
      <c r="U124" s="30">
        <v>9.2867713739999982E-2</v>
      </c>
      <c r="V124" s="30">
        <v>0.11652189245999994</v>
      </c>
      <c r="W124" s="30">
        <v>9.5820642539999917E-2</v>
      </c>
      <c r="X124" s="30">
        <v>5.1819345180000018E-2</v>
      </c>
    </row>
    <row r="125" spans="1:24" x14ac:dyDescent="0.2">
      <c r="A125" s="22"/>
      <c r="B125" s="23" t="s">
        <v>113</v>
      </c>
      <c r="C125" s="97"/>
      <c r="D125" s="97"/>
      <c r="E125" s="97"/>
      <c r="F125" s="97"/>
      <c r="G125" s="97"/>
      <c r="H125" s="97"/>
      <c r="I125" s="97"/>
      <c r="J125" s="97"/>
      <c r="K125" s="97"/>
      <c r="L125" s="97"/>
      <c r="M125" s="97"/>
      <c r="N125" s="97"/>
      <c r="O125" s="97"/>
      <c r="P125" s="97"/>
      <c r="Q125" s="97"/>
      <c r="R125" s="97"/>
      <c r="S125" s="97"/>
      <c r="T125" s="97"/>
      <c r="U125" s="97"/>
      <c r="V125" s="97"/>
      <c r="W125" s="97"/>
      <c r="X125" s="97"/>
    </row>
    <row r="126" spans="1:24" x14ac:dyDescent="0.2">
      <c r="A126" s="22"/>
      <c r="B126" s="33" t="s">
        <v>114</v>
      </c>
      <c r="C126" s="98">
        <v>9.8529289999999912E-3</v>
      </c>
      <c r="D126" s="96">
        <v>2.723615999999999E-3</v>
      </c>
      <c r="E126" s="98">
        <v>3.0728275999999978E-2</v>
      </c>
      <c r="F126" s="98">
        <v>3.5605458999999985E-2</v>
      </c>
      <c r="G126" s="98">
        <v>1.0405166000000035E-2</v>
      </c>
      <c r="H126" s="96">
        <v>1.5340240000000019E-3</v>
      </c>
      <c r="I126" s="96">
        <v>5.1932499999999941E-4</v>
      </c>
      <c r="J126" s="96">
        <v>2.9959300000000023E-4</v>
      </c>
      <c r="K126" s="96">
        <v>1.4580200000000019E-4</v>
      </c>
      <c r="L126" s="96">
        <v>4.6905000000000002E-3</v>
      </c>
      <c r="M126" s="96">
        <v>0</v>
      </c>
      <c r="N126" s="98">
        <v>2.3878830000000004E-2</v>
      </c>
      <c r="O126" s="96">
        <v>1.270775999999998E-3</v>
      </c>
      <c r="P126" s="98">
        <v>1.839714000000001E-2</v>
      </c>
      <c r="Q126" s="98">
        <v>8.9364790000000006E-3</v>
      </c>
      <c r="R126" s="98">
        <v>9.3004790000000091E-3</v>
      </c>
      <c r="S126" s="98">
        <v>7.4910969999999986E-3</v>
      </c>
      <c r="T126" s="98">
        <v>6.4864650000000029E-3</v>
      </c>
      <c r="U126" s="96">
        <v>4.2681599999999983E-3</v>
      </c>
      <c r="V126" s="98">
        <v>4.863470999999996E-3</v>
      </c>
      <c r="W126" s="96">
        <v>4.4615399999999982E-3</v>
      </c>
      <c r="X126" s="96">
        <v>2.7315849999999999E-3</v>
      </c>
    </row>
    <row r="127" spans="1:24" x14ac:dyDescent="0.2">
      <c r="A127" s="22"/>
      <c r="B127" s="23" t="s">
        <v>115</v>
      </c>
      <c r="C127" s="97"/>
      <c r="D127" s="99"/>
      <c r="E127" s="100"/>
      <c r="F127" s="100"/>
      <c r="G127" s="100"/>
      <c r="H127" s="100"/>
      <c r="I127" s="100"/>
      <c r="J127" s="100"/>
      <c r="K127" s="101"/>
      <c r="L127" s="100"/>
      <c r="M127" s="100"/>
      <c r="N127" s="100"/>
      <c r="O127" s="100"/>
      <c r="P127" s="100"/>
      <c r="Q127" s="100"/>
      <c r="R127" s="100"/>
      <c r="S127" s="102"/>
      <c r="T127" s="102"/>
      <c r="U127" s="102"/>
      <c r="V127" s="102"/>
      <c r="W127" s="102"/>
      <c r="X127" s="102"/>
    </row>
    <row r="128" spans="1:24" s="13" customFormat="1" x14ac:dyDescent="0.2">
      <c r="A128" s="8"/>
      <c r="B128" s="14" t="s">
        <v>116</v>
      </c>
      <c r="C128" s="41">
        <v>2.9226019999999998E-3</v>
      </c>
      <c r="D128" s="41">
        <v>1.7619100000000002E-4</v>
      </c>
      <c r="E128" s="41">
        <v>3.5704569999999991E-3</v>
      </c>
      <c r="F128" s="41">
        <v>1.2412819999999998E-3</v>
      </c>
      <c r="G128" s="41">
        <v>2.7211699999999994E-4</v>
      </c>
      <c r="H128" s="41">
        <v>2.1407099999999995E-4</v>
      </c>
      <c r="I128" s="41">
        <v>5.2731000000000007E-5</v>
      </c>
      <c r="J128" s="41">
        <v>3.2612100000000002E-4</v>
      </c>
      <c r="K128" s="41">
        <v>1.3941999999999999E-4</v>
      </c>
      <c r="L128" s="103">
        <v>0</v>
      </c>
      <c r="M128" s="41">
        <v>2.7044900000000003E-4</v>
      </c>
      <c r="N128" s="41">
        <v>2.3031579999999996E-3</v>
      </c>
      <c r="O128" s="41">
        <v>3.5361000000000002E-5</v>
      </c>
      <c r="P128" s="41">
        <v>1.517479E-3</v>
      </c>
      <c r="Q128" s="41">
        <v>8.5102899999999989E-4</v>
      </c>
      <c r="R128" s="41">
        <v>9.6682199999999989E-4</v>
      </c>
      <c r="S128" s="41">
        <v>7.9141899999999991E-4</v>
      </c>
      <c r="T128" s="41">
        <v>4.8525599999999994E-4</v>
      </c>
      <c r="U128" s="41">
        <v>4.0582900000000002E-4</v>
      </c>
      <c r="V128" s="41">
        <v>4.2442200000000004E-4</v>
      </c>
      <c r="W128" s="41">
        <v>3.7711599999999999E-4</v>
      </c>
      <c r="X128" s="41">
        <v>4.4379700000000001E-4</v>
      </c>
    </row>
    <row r="129" spans="1:24" x14ac:dyDescent="0.2">
      <c r="A129" s="22"/>
      <c r="B129" s="33" t="s">
        <v>117</v>
      </c>
      <c r="C129" s="103">
        <v>0</v>
      </c>
      <c r="D129" s="103">
        <v>0</v>
      </c>
      <c r="E129" s="103">
        <v>0</v>
      </c>
      <c r="F129" s="103">
        <v>0</v>
      </c>
      <c r="G129" s="103">
        <v>0</v>
      </c>
      <c r="H129" s="103">
        <v>0</v>
      </c>
      <c r="I129" s="103">
        <v>0</v>
      </c>
      <c r="J129" s="103">
        <v>0</v>
      </c>
      <c r="K129" s="103">
        <v>0</v>
      </c>
      <c r="L129" s="103">
        <v>0</v>
      </c>
      <c r="M129" s="103">
        <v>0</v>
      </c>
      <c r="N129" s="103">
        <v>0</v>
      </c>
      <c r="O129" s="103">
        <v>0</v>
      </c>
      <c r="P129" s="103">
        <v>0</v>
      </c>
      <c r="Q129" s="103">
        <v>0</v>
      </c>
      <c r="R129" s="103">
        <v>0</v>
      </c>
      <c r="S129" s="103">
        <v>0</v>
      </c>
      <c r="T129" s="103">
        <v>0</v>
      </c>
      <c r="U129" s="103">
        <v>0</v>
      </c>
      <c r="V129" s="103">
        <v>0</v>
      </c>
      <c r="W129" s="103">
        <v>0</v>
      </c>
      <c r="X129" s="103">
        <v>0</v>
      </c>
    </row>
    <row r="130" spans="1:24" x14ac:dyDescent="0.2">
      <c r="A130" s="22"/>
      <c r="B130" s="23" t="s">
        <v>118</v>
      </c>
      <c r="C130" s="97"/>
      <c r="D130" s="97"/>
      <c r="E130" s="97"/>
      <c r="F130" s="97"/>
      <c r="G130" s="97"/>
      <c r="H130" s="97"/>
      <c r="I130" s="97"/>
      <c r="J130" s="97"/>
      <c r="K130" s="97"/>
      <c r="L130" s="97"/>
      <c r="M130" s="97"/>
      <c r="N130" s="97"/>
      <c r="O130" s="97"/>
      <c r="P130" s="97"/>
      <c r="Q130" s="97"/>
      <c r="R130" s="97"/>
      <c r="S130" s="97"/>
      <c r="T130" s="97"/>
      <c r="U130" s="97"/>
      <c r="V130" s="97"/>
      <c r="W130" s="97"/>
      <c r="X130" s="97"/>
    </row>
    <row r="131" spans="1:24" x14ac:dyDescent="0.2">
      <c r="A131" s="22"/>
      <c r="B131" s="33" t="s">
        <v>119</v>
      </c>
      <c r="C131" s="103">
        <v>0</v>
      </c>
      <c r="D131" s="41">
        <v>2.6278999999999997E-5</v>
      </c>
      <c r="E131" s="103">
        <v>0</v>
      </c>
      <c r="F131" s="41">
        <v>5.0000000000000001E-4</v>
      </c>
      <c r="G131" s="103">
        <v>0</v>
      </c>
      <c r="H131" s="103">
        <v>0</v>
      </c>
      <c r="I131" s="103">
        <v>0</v>
      </c>
      <c r="J131" s="103">
        <v>0</v>
      </c>
      <c r="K131" s="103">
        <v>0</v>
      </c>
      <c r="L131" s="103">
        <v>0</v>
      </c>
      <c r="M131" s="103">
        <v>0</v>
      </c>
      <c r="N131" s="41">
        <v>2.6565389999999999E-3</v>
      </c>
      <c r="O131" s="103">
        <v>0</v>
      </c>
      <c r="P131" s="41">
        <v>9.8651900000000015E-4</v>
      </c>
      <c r="Q131" s="103">
        <v>0</v>
      </c>
      <c r="R131" s="41">
        <v>1.6592529999999999E-3</v>
      </c>
      <c r="S131" s="103">
        <v>0</v>
      </c>
      <c r="T131" s="103">
        <v>0</v>
      </c>
      <c r="U131" s="103">
        <v>0</v>
      </c>
      <c r="V131" s="103">
        <v>0</v>
      </c>
      <c r="W131" s="103">
        <v>0</v>
      </c>
      <c r="X131" s="41">
        <v>2.9623900000000001E-4</v>
      </c>
    </row>
    <row r="132" spans="1:24" x14ac:dyDescent="0.2">
      <c r="A132" s="22"/>
      <c r="B132" s="33"/>
      <c r="C132" s="30"/>
      <c r="D132" s="31"/>
      <c r="E132" s="26"/>
      <c r="F132" s="26"/>
      <c r="G132" s="26"/>
      <c r="H132" s="26"/>
      <c r="I132" s="26"/>
      <c r="J132" s="26"/>
      <c r="K132" s="32"/>
      <c r="O132" s="26"/>
      <c r="P132" s="26"/>
      <c r="Q132" s="26"/>
      <c r="R132" s="26"/>
      <c r="S132" s="17"/>
      <c r="T132" s="17"/>
      <c r="U132" s="17"/>
      <c r="V132" s="17"/>
      <c r="W132" s="17"/>
      <c r="X132" s="17"/>
    </row>
    <row r="133" spans="1:24" ht="25.5" x14ac:dyDescent="0.2">
      <c r="A133" s="22">
        <v>10</v>
      </c>
      <c r="B133" s="23" t="s">
        <v>120</v>
      </c>
      <c r="C133" s="30"/>
      <c r="D133" s="31"/>
      <c r="E133" s="26"/>
      <c r="F133" s="26"/>
      <c r="G133" s="26"/>
      <c r="H133" s="26"/>
      <c r="I133" s="26"/>
      <c r="J133" s="26"/>
      <c r="K133" s="32"/>
      <c r="O133" s="26"/>
      <c r="P133" s="26"/>
      <c r="Q133" s="26"/>
      <c r="R133" s="26"/>
      <c r="S133" s="17"/>
      <c r="T133" s="17"/>
      <c r="U133" s="17"/>
      <c r="V133" s="17"/>
      <c r="W133" s="17"/>
      <c r="X133" s="17"/>
    </row>
    <row r="134" spans="1:24" x14ac:dyDescent="0.2">
      <c r="A134" s="22"/>
      <c r="B134" s="33" t="s">
        <v>121</v>
      </c>
      <c r="C134" s="30">
        <v>0</v>
      </c>
      <c r="D134" s="30">
        <v>0</v>
      </c>
      <c r="E134" s="30">
        <v>0</v>
      </c>
      <c r="F134" s="30">
        <v>0</v>
      </c>
      <c r="G134" s="30">
        <v>0</v>
      </c>
      <c r="H134" s="30">
        <v>0</v>
      </c>
      <c r="I134" s="30">
        <v>0</v>
      </c>
      <c r="J134" s="30">
        <v>0</v>
      </c>
      <c r="K134" s="30">
        <v>0</v>
      </c>
      <c r="L134" s="30">
        <v>0</v>
      </c>
      <c r="M134" s="30">
        <v>0</v>
      </c>
      <c r="N134" s="30">
        <v>0</v>
      </c>
      <c r="O134" s="30">
        <v>0</v>
      </c>
      <c r="P134" s="30">
        <v>0</v>
      </c>
      <c r="Q134" s="30">
        <v>0</v>
      </c>
      <c r="R134" s="30">
        <v>0</v>
      </c>
      <c r="S134" s="30">
        <v>0</v>
      </c>
      <c r="T134" s="30">
        <v>0</v>
      </c>
      <c r="U134" s="30">
        <v>0</v>
      </c>
      <c r="V134" s="30">
        <v>0</v>
      </c>
      <c r="W134" s="30">
        <v>0</v>
      </c>
      <c r="X134" s="30">
        <v>0</v>
      </c>
    </row>
    <row r="135" spans="1:24" ht="13.5" thickBot="1" x14ac:dyDescent="0.25">
      <c r="A135" s="104"/>
      <c r="B135" s="105"/>
      <c r="C135" s="106"/>
      <c r="D135" s="107"/>
      <c r="E135" s="108"/>
      <c r="F135" s="108"/>
      <c r="G135" s="108"/>
      <c r="H135" s="108"/>
      <c r="I135" s="108"/>
      <c r="J135" s="108"/>
      <c r="K135" s="109"/>
      <c r="L135" s="108"/>
      <c r="M135" s="108"/>
      <c r="N135" s="108"/>
      <c r="O135" s="108"/>
      <c r="P135" s="108"/>
      <c r="Q135" s="108"/>
      <c r="R135" s="108"/>
      <c r="S135" s="110"/>
      <c r="T135" s="110"/>
      <c r="U135" s="110"/>
      <c r="V135" s="110"/>
      <c r="W135" s="110"/>
      <c r="X135" s="110"/>
    </row>
    <row r="136" spans="1:24" x14ac:dyDescent="0.2">
      <c r="B136" s="112"/>
      <c r="J136" s="114"/>
      <c r="K136" s="114"/>
      <c r="L136" s="114"/>
      <c r="M136" s="114"/>
      <c r="N136" s="114"/>
    </row>
    <row r="137" spans="1:24" x14ac:dyDescent="0.2">
      <c r="B137" s="115" t="s">
        <v>122</v>
      </c>
      <c r="C137" s="13"/>
      <c r="D137" s="13"/>
      <c r="E137" s="13"/>
      <c r="F137" s="13"/>
      <c r="G137" s="13"/>
      <c r="H137" s="13"/>
      <c r="I137" s="13"/>
      <c r="J137" s="13"/>
      <c r="K137" s="13"/>
      <c r="L137" s="13"/>
      <c r="M137" s="13"/>
      <c r="N137" s="13"/>
      <c r="O137" s="13"/>
      <c r="P137" s="13"/>
      <c r="Q137" s="13"/>
      <c r="R137" s="13"/>
    </row>
    <row r="138" spans="1:24" x14ac:dyDescent="0.2">
      <c r="B138" s="115" t="s">
        <v>123</v>
      </c>
      <c r="J138" s="114"/>
      <c r="K138" s="114"/>
      <c r="L138" s="114"/>
      <c r="M138" s="114"/>
      <c r="N138" s="114"/>
    </row>
    <row r="139" spans="1:24" ht="15" x14ac:dyDescent="0.25">
      <c r="B139" s="116"/>
      <c r="J139" s="114"/>
      <c r="K139" s="114"/>
      <c r="L139" s="114"/>
      <c r="M139" s="114"/>
      <c r="N139" s="114"/>
    </row>
    <row r="140" spans="1:24" x14ac:dyDescent="0.2">
      <c r="B140" s="117" t="s">
        <v>124</v>
      </c>
      <c r="J140" s="114"/>
      <c r="K140" s="114"/>
      <c r="L140" s="114"/>
      <c r="M140" s="114"/>
      <c r="N140" s="114"/>
    </row>
    <row r="141" spans="1:24" x14ac:dyDescent="0.2">
      <c r="B141" s="115" t="s">
        <v>125</v>
      </c>
      <c r="J141" s="114"/>
      <c r="K141" s="114"/>
      <c r="L141" s="114"/>
      <c r="M141" s="114"/>
      <c r="N141" s="114"/>
    </row>
    <row r="142" spans="1:24" x14ac:dyDescent="0.2">
      <c r="B142" s="115" t="s">
        <v>126</v>
      </c>
      <c r="J142" s="114"/>
      <c r="K142" s="114"/>
      <c r="L142" s="114"/>
      <c r="M142" s="114"/>
      <c r="N142" s="114"/>
    </row>
    <row r="143" spans="1:24" x14ac:dyDescent="0.2">
      <c r="B143" s="115" t="s">
        <v>127</v>
      </c>
      <c r="J143" s="114"/>
      <c r="K143" s="114"/>
      <c r="L143" s="114"/>
      <c r="M143" s="114"/>
      <c r="N143" s="114"/>
    </row>
    <row r="144" spans="1:24" ht="13.5" thickBot="1" x14ac:dyDescent="0.25">
      <c r="B144" s="115" t="s">
        <v>128</v>
      </c>
      <c r="J144" s="114"/>
      <c r="K144" s="114"/>
      <c r="L144" s="114"/>
      <c r="M144" s="114"/>
      <c r="N144" s="114"/>
    </row>
    <row r="145" spans="2:14" ht="13.5" thickBot="1" x14ac:dyDescent="0.25">
      <c r="B145" s="214" t="s">
        <v>129</v>
      </c>
      <c r="C145" s="216" t="s">
        <v>130</v>
      </c>
      <c r="D145" s="216" t="s">
        <v>131</v>
      </c>
      <c r="E145" s="218" t="s">
        <v>132</v>
      </c>
      <c r="F145" s="218"/>
      <c r="G145" s="212" t="s">
        <v>133</v>
      </c>
      <c r="H145" s="213"/>
      <c r="J145" s="114"/>
      <c r="K145" s="114"/>
      <c r="L145" s="114"/>
      <c r="M145" s="114"/>
      <c r="N145" s="114"/>
    </row>
    <row r="146" spans="2:14" ht="13.5" thickBot="1" x14ac:dyDescent="0.25">
      <c r="B146" s="215"/>
      <c r="C146" s="217"/>
      <c r="D146" s="217"/>
      <c r="E146" s="118" t="s">
        <v>134</v>
      </c>
      <c r="F146" s="119" t="s">
        <v>135</v>
      </c>
      <c r="G146" s="120" t="s">
        <v>134</v>
      </c>
      <c r="H146" s="121" t="s">
        <v>135</v>
      </c>
      <c r="J146" s="114"/>
      <c r="K146" s="114"/>
      <c r="L146" s="114"/>
      <c r="M146" s="114"/>
      <c r="N146" s="114"/>
    </row>
    <row r="147" spans="2:14" ht="16.5" customHeight="1" thickBot="1" x14ac:dyDescent="0.25">
      <c r="B147" s="122" t="s">
        <v>115</v>
      </c>
      <c r="C147" s="107" t="s">
        <v>136</v>
      </c>
      <c r="D147" s="123" t="s">
        <v>137</v>
      </c>
      <c r="E147" s="124">
        <v>1256.1776235219265</v>
      </c>
      <c r="F147" s="125">
        <v>45.199538458362909</v>
      </c>
      <c r="G147" s="126">
        <v>6.95</v>
      </c>
      <c r="H147" s="127">
        <v>54.530585542964928</v>
      </c>
      <c r="J147" s="114"/>
      <c r="K147" s="114"/>
      <c r="L147" s="114"/>
      <c r="M147" s="114"/>
      <c r="N147" s="114"/>
    </row>
    <row r="148" spans="2:14" ht="16.5" customHeight="1" thickBot="1" x14ac:dyDescent="0.25">
      <c r="B148" s="122" t="s">
        <v>138</v>
      </c>
      <c r="C148" s="107" t="s">
        <v>139</v>
      </c>
      <c r="D148" s="123" t="s">
        <v>137</v>
      </c>
      <c r="E148" s="124">
        <v>0.14917416499999961</v>
      </c>
      <c r="F148" s="128">
        <v>5.3675557354759427E-3</v>
      </c>
      <c r="G148" s="129">
        <v>0.02</v>
      </c>
      <c r="H148" s="109">
        <v>0.13280053066522327</v>
      </c>
      <c r="J148" s="114"/>
      <c r="K148" s="114"/>
      <c r="L148" s="114"/>
      <c r="M148" s="114"/>
      <c r="N148" s="114"/>
    </row>
    <row r="149" spans="2:14" x14ac:dyDescent="0.2">
      <c r="B149" s="112"/>
      <c r="C149" s="130"/>
      <c r="D149" s="130"/>
      <c r="E149" s="114"/>
      <c r="F149" s="114"/>
      <c r="G149" s="114"/>
      <c r="H149" s="114"/>
      <c r="J149" s="114"/>
      <c r="K149" s="114"/>
      <c r="L149" s="114"/>
      <c r="M149" s="114"/>
      <c r="N149" s="114"/>
    </row>
    <row r="150" spans="2:14" ht="13.5" thickBot="1" x14ac:dyDescent="0.25">
      <c r="B150" s="112" t="s">
        <v>140</v>
      </c>
      <c r="C150" s="130"/>
      <c r="D150" s="130"/>
      <c r="E150" s="114"/>
      <c r="F150" s="114"/>
      <c r="G150" s="114"/>
      <c r="H150" s="114"/>
      <c r="J150" s="114"/>
      <c r="K150" s="114"/>
      <c r="L150" s="114"/>
      <c r="M150" s="114"/>
      <c r="N150" s="114"/>
    </row>
    <row r="151" spans="2:14" ht="13.5" customHeight="1" thickBot="1" x14ac:dyDescent="0.25">
      <c r="B151" s="214" t="s">
        <v>129</v>
      </c>
      <c r="C151" s="216" t="s">
        <v>130</v>
      </c>
      <c r="D151" s="216" t="s">
        <v>131</v>
      </c>
      <c r="E151" s="218" t="s">
        <v>132</v>
      </c>
      <c r="F151" s="218"/>
      <c r="G151" s="212" t="s">
        <v>133</v>
      </c>
      <c r="H151" s="213"/>
      <c r="J151" s="114"/>
      <c r="K151" s="114"/>
      <c r="L151" s="114"/>
      <c r="M151" s="114"/>
      <c r="N151" s="114"/>
    </row>
    <row r="152" spans="2:14" ht="13.5" thickBot="1" x14ac:dyDescent="0.25">
      <c r="B152" s="215"/>
      <c r="C152" s="217"/>
      <c r="D152" s="217"/>
      <c r="E152" s="118" t="s">
        <v>134</v>
      </c>
      <c r="F152" s="119" t="s">
        <v>135</v>
      </c>
      <c r="G152" s="120" t="s">
        <v>134</v>
      </c>
      <c r="H152" s="121" t="s">
        <v>135</v>
      </c>
      <c r="J152" s="114"/>
      <c r="K152" s="114"/>
      <c r="L152" s="114"/>
      <c r="M152" s="114"/>
      <c r="N152" s="114"/>
    </row>
    <row r="153" spans="2:14" ht="16.5" customHeight="1" thickBot="1" x14ac:dyDescent="0.25">
      <c r="B153" s="122" t="s">
        <v>115</v>
      </c>
      <c r="C153" s="107" t="s">
        <v>136</v>
      </c>
      <c r="D153" s="123" t="s">
        <v>141</v>
      </c>
      <c r="E153" s="124">
        <v>1038.8708180071339</v>
      </c>
      <c r="F153" s="125">
        <v>33.08729356462527</v>
      </c>
      <c r="G153" s="126">
        <v>7.1598123779999989</v>
      </c>
      <c r="H153" s="127">
        <v>55.42076747171847</v>
      </c>
      <c r="I153" s="77" t="s">
        <v>142</v>
      </c>
      <c r="J153" s="114" t="s">
        <v>143</v>
      </c>
      <c r="K153" s="114"/>
      <c r="L153" s="114"/>
      <c r="M153" s="114"/>
      <c r="N153" s="114"/>
    </row>
    <row r="154" spans="2:14" ht="16.5" customHeight="1" thickBot="1" x14ac:dyDescent="0.25">
      <c r="B154" s="122" t="s">
        <v>138</v>
      </c>
      <c r="C154" s="107" t="s">
        <v>139</v>
      </c>
      <c r="D154" s="123" t="s">
        <v>141</v>
      </c>
      <c r="E154" s="124">
        <v>0.27426635900000151</v>
      </c>
      <c r="F154" s="128">
        <v>8.7351876458923103E-3</v>
      </c>
      <c r="G154" s="129">
        <v>1.8202090000000001E-2</v>
      </c>
      <c r="H154" s="109">
        <v>0.14089388717628379</v>
      </c>
      <c r="J154" s="114"/>
      <c r="K154" s="114"/>
      <c r="L154" s="114"/>
      <c r="M154" s="114"/>
      <c r="N154" s="114"/>
    </row>
    <row r="155" spans="2:14" x14ac:dyDescent="0.2">
      <c r="B155" s="112" t="s">
        <v>144</v>
      </c>
      <c r="C155" s="130"/>
      <c r="D155" s="130"/>
      <c r="E155" s="114"/>
      <c r="F155" s="114"/>
      <c r="G155" s="114"/>
      <c r="H155" s="114"/>
      <c r="J155" s="114"/>
      <c r="K155" s="114"/>
      <c r="L155" s="114"/>
      <c r="M155" s="114"/>
      <c r="N155" s="114"/>
    </row>
    <row r="156" spans="2:14" x14ac:dyDescent="0.2">
      <c r="B156" s="111" t="s">
        <v>122</v>
      </c>
      <c r="C156" s="130"/>
      <c r="D156" s="130"/>
      <c r="E156" s="114"/>
      <c r="F156" s="114"/>
      <c r="G156" s="114"/>
      <c r="H156" s="114"/>
      <c r="J156" s="114"/>
      <c r="K156" s="114"/>
      <c r="L156" s="114"/>
      <c r="M156" s="114"/>
      <c r="N156" s="114"/>
    </row>
    <row r="157" spans="2:14" x14ac:dyDescent="0.2">
      <c r="B157" s="111" t="s">
        <v>145</v>
      </c>
      <c r="C157" s="131"/>
      <c r="D157" s="131"/>
      <c r="E157" s="132"/>
      <c r="F157" s="132"/>
      <c r="J157" s="114"/>
      <c r="K157" s="114"/>
      <c r="L157" s="114"/>
      <c r="M157" s="114"/>
      <c r="N157" s="114"/>
    </row>
    <row r="158" spans="2:14" x14ac:dyDescent="0.2">
      <c r="C158" s="131"/>
      <c r="D158" s="131"/>
      <c r="E158" s="132"/>
      <c r="F158" s="132"/>
      <c r="J158" s="114"/>
      <c r="K158" s="114"/>
      <c r="L158" s="114"/>
      <c r="M158" s="114"/>
      <c r="N158" s="114"/>
    </row>
    <row r="159" spans="2:14" ht="26.25" thickBot="1" x14ac:dyDescent="0.25">
      <c r="B159" s="112" t="s">
        <v>146</v>
      </c>
      <c r="C159" s="131"/>
      <c r="D159" s="131"/>
      <c r="E159" s="132"/>
      <c r="F159" s="132"/>
      <c r="J159" s="114"/>
      <c r="K159" s="114"/>
      <c r="L159" s="114"/>
      <c r="M159" s="114"/>
      <c r="N159" s="114"/>
    </row>
    <row r="160" spans="2:14" ht="13.5" customHeight="1" thickBot="1" x14ac:dyDescent="0.25">
      <c r="B160" s="203" t="s">
        <v>129</v>
      </c>
      <c r="C160" s="205" t="s">
        <v>130</v>
      </c>
      <c r="D160" s="207" t="s">
        <v>131</v>
      </c>
      <c r="E160" s="209" t="s">
        <v>147</v>
      </c>
      <c r="F160" s="210"/>
      <c r="G160" s="212" t="s">
        <v>148</v>
      </c>
      <c r="H160" s="213"/>
      <c r="J160" s="114"/>
      <c r="K160" s="114"/>
      <c r="L160" s="114"/>
      <c r="M160" s="114"/>
      <c r="N160" s="114"/>
    </row>
    <row r="161" spans="2:14" ht="13.5" thickBot="1" x14ac:dyDescent="0.25">
      <c r="B161" s="204"/>
      <c r="C161" s="206"/>
      <c r="D161" s="208"/>
      <c r="E161" s="133" t="s">
        <v>134</v>
      </c>
      <c r="F161" s="134" t="s">
        <v>135</v>
      </c>
      <c r="G161" s="135" t="s">
        <v>134</v>
      </c>
      <c r="H161" s="136" t="s">
        <v>135</v>
      </c>
      <c r="J161" s="114"/>
      <c r="K161" s="114"/>
      <c r="L161" s="114"/>
      <c r="M161" s="114"/>
      <c r="N161" s="114"/>
    </row>
    <row r="162" spans="2:14" ht="16.5" customHeight="1" thickBot="1" x14ac:dyDescent="0.25">
      <c r="B162" s="137" t="s">
        <v>138</v>
      </c>
      <c r="C162" s="138" t="s">
        <v>149</v>
      </c>
      <c r="D162" s="139" t="s">
        <v>150</v>
      </c>
      <c r="E162" s="140">
        <v>4.1709491929999993</v>
      </c>
      <c r="F162" s="141">
        <v>1.7740108677402149</v>
      </c>
      <c r="G162" s="140">
        <v>4.1772970000000008E-3</v>
      </c>
      <c r="H162" s="141">
        <v>2.2127694896197134</v>
      </c>
      <c r="J162" s="114"/>
      <c r="K162" s="114"/>
      <c r="L162" s="114"/>
      <c r="M162" s="114"/>
      <c r="N162" s="114"/>
    </row>
    <row r="163" spans="2:14" x14ac:dyDescent="0.2">
      <c r="B163" s="112"/>
      <c r="C163" s="130"/>
      <c r="D163" s="130"/>
      <c r="E163" s="114"/>
      <c r="F163" s="114"/>
      <c r="G163" s="114"/>
      <c r="H163" s="114"/>
      <c r="J163" s="114"/>
      <c r="K163" s="114"/>
      <c r="L163" s="114"/>
      <c r="M163" s="114"/>
      <c r="N163" s="114"/>
    </row>
    <row r="164" spans="2:14" ht="13.5" thickBot="1" x14ac:dyDescent="0.25">
      <c r="B164" s="112" t="s">
        <v>140</v>
      </c>
      <c r="C164" s="130"/>
      <c r="D164" s="130"/>
      <c r="E164" s="114"/>
      <c r="F164" s="114"/>
      <c r="G164" s="114"/>
      <c r="H164" s="114"/>
      <c r="J164" s="114"/>
      <c r="K164" s="114"/>
      <c r="L164" s="114"/>
      <c r="M164" s="114"/>
      <c r="N164" s="114"/>
    </row>
    <row r="165" spans="2:14" ht="13.5" thickBot="1" x14ac:dyDescent="0.25">
      <c r="B165" s="203" t="s">
        <v>129</v>
      </c>
      <c r="C165" s="205" t="s">
        <v>130</v>
      </c>
      <c r="D165" s="207" t="s">
        <v>131</v>
      </c>
      <c r="E165" s="209" t="s">
        <v>147</v>
      </c>
      <c r="F165" s="210"/>
      <c r="G165" s="212" t="s">
        <v>148</v>
      </c>
      <c r="H165" s="213"/>
      <c r="J165" s="114"/>
      <c r="K165" s="114"/>
      <c r="L165" s="114"/>
      <c r="M165" s="114"/>
      <c r="N165" s="114"/>
    </row>
    <row r="166" spans="2:14" ht="13.5" thickBot="1" x14ac:dyDescent="0.25">
      <c r="B166" s="204"/>
      <c r="C166" s="206"/>
      <c r="D166" s="208"/>
      <c r="E166" s="133" t="s">
        <v>134</v>
      </c>
      <c r="F166" s="134" t="s">
        <v>135</v>
      </c>
      <c r="G166" s="135" t="s">
        <v>134</v>
      </c>
      <c r="H166" s="136" t="s">
        <v>135</v>
      </c>
      <c r="J166" s="114"/>
      <c r="K166" s="114"/>
      <c r="L166" s="114"/>
      <c r="M166" s="114"/>
      <c r="N166" s="114"/>
    </row>
    <row r="167" spans="2:14" ht="16.5" customHeight="1" thickBot="1" x14ac:dyDescent="0.25">
      <c r="B167" s="137" t="s">
        <v>138</v>
      </c>
      <c r="C167" s="138" t="s">
        <v>149</v>
      </c>
      <c r="D167" s="139" t="s">
        <v>151</v>
      </c>
      <c r="E167" s="140">
        <v>30.596982213999997</v>
      </c>
      <c r="F167" s="141">
        <v>5.2351985682824909</v>
      </c>
      <c r="G167" s="140">
        <v>6.1248289999999992E-3</v>
      </c>
      <c r="H167" s="141">
        <v>2.18245641953806</v>
      </c>
      <c r="I167" s="77" t="s">
        <v>152</v>
      </c>
      <c r="J167" s="114"/>
      <c r="K167" s="114"/>
      <c r="L167" s="114"/>
      <c r="M167" s="114"/>
      <c r="N167" s="114"/>
    </row>
    <row r="168" spans="2:14" x14ac:dyDescent="0.2">
      <c r="B168" s="117"/>
      <c r="C168" s="131"/>
      <c r="D168" s="131"/>
      <c r="E168" s="132"/>
      <c r="F168" s="131"/>
      <c r="G168" s="131"/>
      <c r="J168" s="114"/>
      <c r="K168" s="114"/>
      <c r="L168" s="114"/>
      <c r="M168" s="114"/>
      <c r="N168" s="114"/>
    </row>
    <row r="169" spans="2:14" x14ac:dyDescent="0.2">
      <c r="B169" s="115" t="s">
        <v>153</v>
      </c>
      <c r="C169" s="131"/>
      <c r="D169" s="131"/>
      <c r="E169" s="132"/>
      <c r="F169" s="131"/>
      <c r="G169" s="131"/>
      <c r="J169" s="114"/>
      <c r="K169" s="114"/>
      <c r="L169" s="114"/>
      <c r="M169" s="114"/>
      <c r="N169" s="114"/>
    </row>
    <row r="170" spans="2:14" x14ac:dyDescent="0.2">
      <c r="B170" s="112" t="s">
        <v>154</v>
      </c>
      <c r="C170" s="131"/>
      <c r="D170" s="131"/>
      <c r="E170" s="132"/>
      <c r="F170" s="131"/>
      <c r="G170" s="131"/>
      <c r="J170" s="114"/>
      <c r="K170" s="114"/>
      <c r="L170" s="114"/>
      <c r="M170" s="114"/>
      <c r="N170" s="114"/>
    </row>
    <row r="171" spans="2:14" x14ac:dyDescent="0.2">
      <c r="B171" s="115" t="s">
        <v>155</v>
      </c>
      <c r="C171" s="131"/>
      <c r="D171" s="131"/>
      <c r="E171" s="132"/>
      <c r="F171" s="131"/>
      <c r="G171" s="131"/>
      <c r="J171" s="114"/>
      <c r="K171" s="114"/>
      <c r="L171" s="114"/>
      <c r="M171" s="114"/>
      <c r="N171" s="114"/>
    </row>
    <row r="172" spans="2:14" x14ac:dyDescent="0.2">
      <c r="B172" s="115" t="s">
        <v>156</v>
      </c>
      <c r="C172" s="131"/>
      <c r="D172" s="131"/>
      <c r="E172" s="132"/>
      <c r="F172" s="131"/>
      <c r="G172" s="131"/>
      <c r="J172" s="114"/>
      <c r="K172" s="114"/>
      <c r="L172" s="114"/>
      <c r="M172" s="114"/>
      <c r="N172" s="114"/>
    </row>
    <row r="173" spans="2:14" x14ac:dyDescent="0.2">
      <c r="B173" s="112"/>
      <c r="J173" s="114"/>
      <c r="K173" s="114"/>
      <c r="L173" s="114"/>
      <c r="M173" s="114"/>
      <c r="N173" s="114"/>
    </row>
    <row r="174" spans="2:14" x14ac:dyDescent="0.2">
      <c r="B174" s="115" t="s">
        <v>157</v>
      </c>
      <c r="J174" s="114"/>
      <c r="K174" s="114"/>
      <c r="L174" s="114"/>
      <c r="M174" s="114"/>
      <c r="N174" s="114"/>
    </row>
    <row r="175" spans="2:14" x14ac:dyDescent="0.2">
      <c r="B175" s="142"/>
      <c r="C175" s="143"/>
      <c r="D175" s="143"/>
      <c r="E175" s="144"/>
      <c r="F175" s="144"/>
      <c r="J175" s="114"/>
      <c r="K175" s="114"/>
      <c r="L175" s="114"/>
      <c r="M175" s="114"/>
      <c r="N175" s="114"/>
    </row>
    <row r="176" spans="2:14" ht="38.25" x14ac:dyDescent="0.2">
      <c r="B176" s="145" t="s">
        <v>158</v>
      </c>
      <c r="C176" s="145" t="s">
        <v>159</v>
      </c>
      <c r="D176" s="145" t="s">
        <v>160</v>
      </c>
      <c r="E176" s="146" t="s">
        <v>161</v>
      </c>
      <c r="F176" s="147" t="s">
        <v>162</v>
      </c>
      <c r="J176" s="114"/>
      <c r="K176" s="114"/>
      <c r="L176" s="114"/>
      <c r="M176" s="114"/>
      <c r="N176" s="114"/>
    </row>
    <row r="177" spans="2:14" x14ac:dyDescent="0.2">
      <c r="B177" s="148" t="s">
        <v>163</v>
      </c>
      <c r="C177" s="148" t="s">
        <v>164</v>
      </c>
      <c r="D177" s="149" t="s">
        <v>165</v>
      </c>
      <c r="E177" s="150">
        <v>1.317979673</v>
      </c>
      <c r="F177" s="150">
        <v>1.4539215000000001</v>
      </c>
      <c r="J177" s="114"/>
      <c r="K177" s="114"/>
      <c r="L177" s="114"/>
      <c r="M177" s="114"/>
      <c r="N177" s="114"/>
    </row>
    <row r="178" spans="2:14" x14ac:dyDescent="0.2">
      <c r="B178" s="148" t="s">
        <v>166</v>
      </c>
      <c r="C178" s="148" t="s">
        <v>164</v>
      </c>
      <c r="D178" s="149" t="s">
        <v>167</v>
      </c>
      <c r="E178" s="150">
        <v>0</v>
      </c>
      <c r="F178" s="150">
        <v>5.8433400000000004</v>
      </c>
      <c r="J178" s="114"/>
      <c r="K178" s="114"/>
      <c r="L178" s="114"/>
      <c r="M178" s="114"/>
      <c r="N178" s="114"/>
    </row>
    <row r="179" spans="2:14" x14ac:dyDescent="0.2">
      <c r="B179" s="148"/>
      <c r="C179" s="148"/>
      <c r="D179" s="149" t="s">
        <v>168</v>
      </c>
      <c r="E179" s="150">
        <v>0</v>
      </c>
      <c r="F179" s="150">
        <v>15.37404396</v>
      </c>
      <c r="J179" s="114"/>
      <c r="K179" s="114"/>
      <c r="L179" s="114"/>
      <c r="M179" s="114"/>
      <c r="N179" s="114"/>
    </row>
    <row r="180" spans="2:14" x14ac:dyDescent="0.2">
      <c r="B180" s="148"/>
      <c r="C180" s="148"/>
      <c r="D180" s="151" t="s">
        <v>169</v>
      </c>
      <c r="E180" s="150">
        <v>0.15314440200000001</v>
      </c>
      <c r="F180" s="150">
        <v>0</v>
      </c>
      <c r="J180" s="114"/>
      <c r="K180" s="114"/>
      <c r="L180" s="114"/>
      <c r="M180" s="114"/>
      <c r="N180" s="114"/>
    </row>
    <row r="181" spans="2:14" x14ac:dyDescent="0.2">
      <c r="B181" s="148"/>
      <c r="C181" s="148"/>
      <c r="D181" s="149" t="s">
        <v>170</v>
      </c>
      <c r="E181" s="150">
        <v>0</v>
      </c>
      <c r="F181" s="150">
        <v>6.6832660200000005</v>
      </c>
      <c r="J181" s="114"/>
      <c r="K181" s="114"/>
      <c r="L181" s="114"/>
      <c r="M181" s="114"/>
      <c r="N181" s="114"/>
    </row>
    <row r="182" spans="2:14" x14ac:dyDescent="0.2">
      <c r="B182" s="148"/>
      <c r="C182" s="148"/>
      <c r="D182" s="149" t="s">
        <v>171</v>
      </c>
      <c r="E182" s="150">
        <v>0.50248203400000002</v>
      </c>
      <c r="F182" s="150">
        <v>6.0489389999999998</v>
      </c>
      <c r="J182" s="114"/>
      <c r="K182" s="114"/>
      <c r="L182" s="114"/>
      <c r="M182" s="114"/>
      <c r="N182" s="114"/>
    </row>
    <row r="183" spans="2:14" x14ac:dyDescent="0.2">
      <c r="B183" s="148"/>
      <c r="C183" s="148"/>
      <c r="D183" s="149" t="s">
        <v>172</v>
      </c>
      <c r="E183" s="150">
        <v>2.7287959489999998</v>
      </c>
      <c r="F183" s="150">
        <v>16.739654160000001</v>
      </c>
      <c r="J183" s="114"/>
      <c r="K183" s="114"/>
      <c r="L183" s="114"/>
      <c r="M183" s="114"/>
      <c r="N183" s="114"/>
    </row>
    <row r="184" spans="2:14" x14ac:dyDescent="0.2">
      <c r="B184" s="148"/>
      <c r="C184" s="148"/>
      <c r="D184" s="149" t="s">
        <v>164</v>
      </c>
      <c r="E184" s="150">
        <v>49.980200000000004</v>
      </c>
      <c r="F184" s="150">
        <v>0</v>
      </c>
      <c r="J184" s="114"/>
      <c r="K184" s="114"/>
      <c r="L184" s="114"/>
      <c r="M184" s="114"/>
      <c r="N184" s="114"/>
    </row>
    <row r="185" spans="2:14" x14ac:dyDescent="0.2">
      <c r="B185" s="148"/>
      <c r="C185" s="148"/>
      <c r="D185" s="149" t="s">
        <v>173</v>
      </c>
      <c r="E185" s="150">
        <v>0.93065271199999999</v>
      </c>
      <c r="F185" s="150">
        <v>6.4478010599999998</v>
      </c>
      <c r="J185" s="114"/>
      <c r="K185" s="114"/>
      <c r="L185" s="114"/>
      <c r="M185" s="114"/>
      <c r="N185" s="114"/>
    </row>
    <row r="186" spans="2:14" x14ac:dyDescent="0.2">
      <c r="B186" s="148"/>
      <c r="C186" s="148"/>
      <c r="D186" s="149" t="s">
        <v>174</v>
      </c>
      <c r="E186" s="150">
        <v>1.9640388989999997</v>
      </c>
      <c r="F186" s="150">
        <v>2.8134600000000001</v>
      </c>
      <c r="J186" s="114"/>
      <c r="K186" s="114"/>
      <c r="L186" s="114"/>
      <c r="M186" s="114"/>
      <c r="N186" s="114"/>
    </row>
    <row r="187" spans="2:14" x14ac:dyDescent="0.2">
      <c r="B187" s="148" t="s">
        <v>175</v>
      </c>
      <c r="C187" s="148"/>
      <c r="D187" s="149" t="s">
        <v>167</v>
      </c>
      <c r="E187" s="150">
        <v>0</v>
      </c>
      <c r="F187" s="150">
        <v>3.4745444999999999</v>
      </c>
      <c r="J187" s="114"/>
      <c r="K187" s="114"/>
      <c r="L187" s="114"/>
      <c r="M187" s="114"/>
      <c r="N187" s="114"/>
    </row>
    <row r="188" spans="2:14" x14ac:dyDescent="0.2">
      <c r="B188" s="148" t="s">
        <v>176</v>
      </c>
      <c r="C188" s="148"/>
      <c r="D188" s="149" t="s">
        <v>168</v>
      </c>
      <c r="E188" s="150">
        <v>0</v>
      </c>
      <c r="F188" s="150">
        <v>8.3389068000000002</v>
      </c>
      <c r="J188" s="114"/>
      <c r="K188" s="114"/>
      <c r="L188" s="114"/>
      <c r="M188" s="114"/>
      <c r="N188" s="114"/>
    </row>
    <row r="189" spans="2:14" x14ac:dyDescent="0.2">
      <c r="B189" s="148"/>
      <c r="C189" s="148"/>
      <c r="D189" s="149" t="s">
        <v>177</v>
      </c>
      <c r="E189" s="150">
        <v>1.2036583830000003</v>
      </c>
      <c r="F189" s="150">
        <v>2.1085249500000001</v>
      </c>
      <c r="J189" s="114"/>
      <c r="K189" s="114"/>
      <c r="L189" s="114"/>
      <c r="M189" s="114"/>
      <c r="N189" s="114"/>
    </row>
    <row r="190" spans="2:14" x14ac:dyDescent="0.2">
      <c r="B190" s="148" t="s">
        <v>178</v>
      </c>
      <c r="C190" s="148"/>
      <c r="D190" s="149" t="s">
        <v>167</v>
      </c>
      <c r="E190" s="150">
        <v>3.1938748499999998</v>
      </c>
      <c r="F190" s="150">
        <v>0</v>
      </c>
      <c r="J190" s="114"/>
      <c r="K190" s="114"/>
      <c r="L190" s="114"/>
      <c r="M190" s="114"/>
      <c r="N190" s="114"/>
    </row>
    <row r="191" spans="2:14" x14ac:dyDescent="0.2">
      <c r="B191" s="148" t="s">
        <v>176</v>
      </c>
      <c r="C191" s="148"/>
      <c r="D191" s="149" t="s">
        <v>168</v>
      </c>
      <c r="E191" s="150">
        <v>11.283677055</v>
      </c>
      <c r="F191" s="150">
        <v>0</v>
      </c>
      <c r="J191" s="114"/>
      <c r="K191" s="114"/>
      <c r="L191" s="114"/>
      <c r="M191" s="114"/>
      <c r="N191" s="114"/>
    </row>
    <row r="192" spans="2:14" x14ac:dyDescent="0.2">
      <c r="B192" s="148"/>
      <c r="C192" s="148"/>
      <c r="D192" s="149" t="s">
        <v>165</v>
      </c>
      <c r="E192" s="150">
        <v>3.8836187669999997</v>
      </c>
      <c r="F192" s="150">
        <v>0</v>
      </c>
      <c r="J192" s="114"/>
      <c r="K192" s="114"/>
      <c r="L192" s="114"/>
      <c r="M192" s="114"/>
      <c r="N192" s="114"/>
    </row>
    <row r="193" spans="1:14" x14ac:dyDescent="0.2">
      <c r="B193" s="148"/>
      <c r="C193" s="148"/>
      <c r="D193" s="149" t="s">
        <v>177</v>
      </c>
      <c r="E193" s="150">
        <v>1.3904870580000002</v>
      </c>
      <c r="F193" s="150">
        <v>0</v>
      </c>
      <c r="J193" s="114"/>
      <c r="K193" s="114"/>
      <c r="L193" s="114"/>
      <c r="M193" s="114"/>
      <c r="N193" s="114"/>
    </row>
    <row r="194" spans="1:14" ht="15" x14ac:dyDescent="0.25">
      <c r="B194" s="152"/>
      <c r="C194" s="153"/>
      <c r="D194" s="154"/>
      <c r="E194" s="155"/>
      <c r="F194" s="155"/>
      <c r="J194" s="114"/>
      <c r="K194" s="114"/>
      <c r="L194" s="114"/>
      <c r="M194" s="114"/>
      <c r="N194" s="114"/>
    </row>
    <row r="195" spans="1:14" x14ac:dyDescent="0.2">
      <c r="B195" s="117" t="s">
        <v>179</v>
      </c>
      <c r="J195" s="114"/>
      <c r="K195" s="114"/>
      <c r="L195" s="114"/>
      <c r="M195" s="114"/>
      <c r="N195" s="114"/>
    </row>
    <row r="196" spans="1:14" ht="42" customHeight="1" x14ac:dyDescent="0.2">
      <c r="B196" s="211" t="s">
        <v>180</v>
      </c>
      <c r="C196" s="211"/>
      <c r="D196" s="211"/>
      <c r="E196" s="211"/>
      <c r="F196" s="211"/>
      <c r="J196" s="114"/>
      <c r="K196" s="114"/>
      <c r="L196" s="114"/>
      <c r="M196" s="114"/>
      <c r="N196" s="114"/>
    </row>
    <row r="197" spans="1:14" x14ac:dyDescent="0.2">
      <c r="B197" s="115"/>
      <c r="J197" s="114"/>
      <c r="K197" s="114"/>
      <c r="L197" s="114"/>
      <c r="M197" s="114"/>
      <c r="N197" s="114"/>
    </row>
    <row r="198" spans="1:14" x14ac:dyDescent="0.2">
      <c r="B198" s="115" t="s">
        <v>181</v>
      </c>
      <c r="C198" s="130"/>
      <c r="D198" s="130"/>
      <c r="J198" s="114"/>
      <c r="K198" s="114"/>
      <c r="L198" s="114"/>
      <c r="M198" s="114"/>
      <c r="N198" s="114"/>
    </row>
    <row r="199" spans="1:14" ht="15" x14ac:dyDescent="0.25">
      <c r="B199" s="156" t="s">
        <v>182</v>
      </c>
      <c r="C199" s="156" t="s">
        <v>183</v>
      </c>
      <c r="D199" s="157" t="s">
        <v>184</v>
      </c>
      <c r="J199" s="114"/>
      <c r="K199" s="114"/>
      <c r="L199" s="114"/>
      <c r="M199" s="114"/>
      <c r="N199" s="114"/>
    </row>
    <row r="200" spans="1:14" ht="16.5" customHeight="1" x14ac:dyDescent="0.25">
      <c r="B200" s="158" t="s">
        <v>185</v>
      </c>
      <c r="C200" s="158" t="s">
        <v>185</v>
      </c>
      <c r="D200" s="159" t="s">
        <v>185</v>
      </c>
      <c r="J200" s="114"/>
      <c r="K200" s="114"/>
      <c r="L200" s="114"/>
      <c r="M200" s="114"/>
      <c r="N200" s="114"/>
    </row>
    <row r="201" spans="1:14" ht="15" x14ac:dyDescent="0.25">
      <c r="B201"/>
      <c r="C201" s="160"/>
      <c r="D201" s="161"/>
      <c r="J201" s="114"/>
      <c r="K201" s="114"/>
      <c r="L201" s="114"/>
      <c r="M201" s="114"/>
      <c r="N201" s="114"/>
    </row>
    <row r="202" spans="1:14" x14ac:dyDescent="0.2">
      <c r="B202" s="112" t="s">
        <v>186</v>
      </c>
      <c r="J202" s="114"/>
      <c r="K202" s="114"/>
      <c r="L202" s="114"/>
      <c r="M202" s="114"/>
      <c r="N202" s="114"/>
    </row>
    <row r="203" spans="1:14" x14ac:dyDescent="0.2">
      <c r="B203" s="112" t="s">
        <v>187</v>
      </c>
      <c r="J203" s="114"/>
      <c r="K203" s="114"/>
      <c r="L203" s="114"/>
      <c r="M203" s="114"/>
      <c r="N203" s="114"/>
    </row>
    <row r="204" spans="1:14" x14ac:dyDescent="0.2">
      <c r="B204" s="112"/>
      <c r="J204" s="114"/>
      <c r="K204" s="114"/>
      <c r="L204" s="114"/>
      <c r="M204" s="114"/>
      <c r="N204" s="114"/>
    </row>
    <row r="205" spans="1:14" x14ac:dyDescent="0.2">
      <c r="B205" s="115" t="s">
        <v>188</v>
      </c>
      <c r="J205" s="114"/>
      <c r="K205" s="114"/>
      <c r="L205" s="114"/>
      <c r="M205" s="114"/>
      <c r="N205" s="114"/>
    </row>
    <row r="206" spans="1:14" x14ac:dyDescent="0.2">
      <c r="B206" s="162" t="s">
        <v>189</v>
      </c>
      <c r="C206" s="163" t="s">
        <v>190</v>
      </c>
      <c r="D206" s="163" t="s">
        <v>191</v>
      </c>
      <c r="E206" s="164" t="s">
        <v>192</v>
      </c>
      <c r="F206" s="164" t="s">
        <v>193</v>
      </c>
      <c r="J206" s="114"/>
      <c r="K206" s="114"/>
      <c r="L206" s="114"/>
      <c r="M206" s="114"/>
      <c r="N206" s="114"/>
    </row>
    <row r="207" spans="1:14" ht="16.5" customHeight="1" x14ac:dyDescent="0.2">
      <c r="A207" s="165"/>
      <c r="B207" s="166"/>
      <c r="C207" s="167"/>
      <c r="D207" s="168"/>
      <c r="E207" s="168"/>
      <c r="F207" s="169"/>
      <c r="G207" s="170"/>
      <c r="J207" s="114"/>
      <c r="K207" s="171"/>
      <c r="L207" s="114"/>
      <c r="M207" s="114"/>
      <c r="N207" s="114"/>
    </row>
    <row r="208" spans="1:14" ht="16.5" customHeight="1" x14ac:dyDescent="0.2">
      <c r="A208" s="165"/>
      <c r="B208" s="172"/>
      <c r="C208" s="173"/>
      <c r="D208" s="174"/>
      <c r="E208" s="174"/>
      <c r="F208" s="174"/>
      <c r="G208" s="170"/>
      <c r="J208" s="114"/>
      <c r="K208" s="171"/>
      <c r="L208" s="114"/>
      <c r="M208" s="114"/>
      <c r="N208" s="114"/>
    </row>
    <row r="209" spans="1:31" x14ac:dyDescent="0.2">
      <c r="B209" s="172"/>
      <c r="C209" s="130"/>
      <c r="D209" s="130"/>
      <c r="E209" s="114"/>
      <c r="F209" s="175"/>
      <c r="J209" s="114"/>
      <c r="K209" s="114"/>
      <c r="L209" s="114"/>
      <c r="M209" s="114"/>
      <c r="N209" s="114"/>
      <c r="O209" s="35"/>
      <c r="P209" s="35"/>
      <c r="Q209" s="35"/>
      <c r="R209" s="35"/>
      <c r="S209" s="176"/>
      <c r="T209" s="176"/>
      <c r="U209" s="176"/>
      <c r="V209" s="176"/>
      <c r="W209" s="176"/>
      <c r="X209" s="176"/>
      <c r="Y209" s="35"/>
      <c r="Z209" s="35"/>
      <c r="AA209" s="35"/>
      <c r="AB209" s="35"/>
      <c r="AC209" s="35"/>
      <c r="AD209" s="35"/>
      <c r="AE209" s="35"/>
    </row>
    <row r="210" spans="1:31" x14ac:dyDescent="0.2">
      <c r="B210" s="177" t="s">
        <v>194</v>
      </c>
      <c r="C210" s="130"/>
      <c r="D210" s="130"/>
      <c r="E210" s="114"/>
      <c r="F210" s="175"/>
      <c r="J210" s="114"/>
      <c r="K210" s="114"/>
      <c r="L210" s="114"/>
      <c r="M210" s="114"/>
      <c r="N210" s="114"/>
      <c r="O210" s="35"/>
      <c r="P210" s="35"/>
      <c r="Q210" s="35"/>
      <c r="R210" s="35"/>
      <c r="S210" s="176"/>
      <c r="T210" s="176"/>
      <c r="U210" s="176"/>
      <c r="V210" s="176"/>
      <c r="W210" s="176"/>
      <c r="X210" s="176"/>
      <c r="Y210" s="35"/>
      <c r="Z210" s="35"/>
      <c r="AA210" s="35"/>
      <c r="AB210" s="35"/>
      <c r="AC210" s="35"/>
      <c r="AD210" s="35"/>
      <c r="AE210" s="35"/>
    </row>
    <row r="211" spans="1:31" s="44" customFormat="1" x14ac:dyDescent="0.2">
      <c r="A211" s="178"/>
      <c r="B211" s="179" t="s">
        <v>195</v>
      </c>
      <c r="C211" s="163" t="s">
        <v>196</v>
      </c>
      <c r="D211" s="163" t="s">
        <v>197</v>
      </c>
      <c r="E211" s="164" t="s">
        <v>198</v>
      </c>
      <c r="F211" s="180"/>
      <c r="G211" s="132"/>
      <c r="H211" s="132"/>
      <c r="I211" s="132"/>
      <c r="J211" s="181"/>
      <c r="K211" s="181"/>
      <c r="L211" s="181"/>
      <c r="M211" s="181"/>
      <c r="N211" s="181"/>
      <c r="O211" s="182"/>
      <c r="P211" s="182"/>
      <c r="Q211" s="182"/>
      <c r="R211" s="182"/>
      <c r="S211" s="183"/>
      <c r="T211" s="183"/>
      <c r="U211" s="183"/>
      <c r="V211" s="183"/>
      <c r="W211" s="183"/>
      <c r="X211" s="183"/>
      <c r="Y211" s="182"/>
      <c r="Z211" s="182"/>
      <c r="AA211" s="182"/>
      <c r="AB211" s="182"/>
      <c r="AC211" s="182"/>
      <c r="AD211" s="182"/>
      <c r="AE211" s="182"/>
    </row>
    <row r="212" spans="1:31" ht="16.5" customHeight="1" x14ac:dyDescent="0.2">
      <c r="B212" s="184" t="s">
        <v>169</v>
      </c>
      <c r="C212" s="185" t="s">
        <v>199</v>
      </c>
      <c r="D212" s="185">
        <v>327.070875</v>
      </c>
      <c r="E212" s="186">
        <v>33.6517088741723</v>
      </c>
      <c r="F212" s="175"/>
      <c r="J212" s="114"/>
      <c r="K212" s="114"/>
      <c r="L212" s="114"/>
      <c r="M212" s="114"/>
      <c r="N212" s="114"/>
      <c r="O212" s="35"/>
      <c r="P212" s="35"/>
      <c r="Q212" s="35"/>
      <c r="R212" s="35"/>
      <c r="S212" s="176"/>
      <c r="T212" s="176"/>
      <c r="U212" s="176"/>
      <c r="V212" s="176"/>
      <c r="W212" s="176"/>
      <c r="X212" s="176"/>
      <c r="Y212" s="35"/>
      <c r="Z212" s="35"/>
      <c r="AA212" s="35"/>
      <c r="AB212" s="35"/>
      <c r="AC212" s="35"/>
      <c r="AD212" s="35"/>
      <c r="AE212" s="35"/>
    </row>
    <row r="213" spans="1:31" x14ac:dyDescent="0.2">
      <c r="B213" s="177"/>
      <c r="C213" s="130"/>
      <c r="D213" s="130"/>
      <c r="E213" s="114"/>
      <c r="F213" s="175"/>
      <c r="J213" s="114"/>
      <c r="K213" s="114"/>
      <c r="L213" s="114"/>
      <c r="M213" s="114"/>
      <c r="N213" s="114"/>
      <c r="O213" s="35"/>
      <c r="P213" s="35"/>
      <c r="Q213" s="35"/>
      <c r="R213" s="35"/>
      <c r="S213" s="176"/>
      <c r="T213" s="176"/>
      <c r="U213" s="176"/>
      <c r="V213" s="176"/>
      <c r="W213" s="176"/>
      <c r="X213" s="176"/>
      <c r="Y213" s="35"/>
      <c r="Z213" s="35"/>
      <c r="AA213" s="35"/>
      <c r="AB213" s="35"/>
      <c r="AC213" s="35"/>
      <c r="AD213" s="35"/>
      <c r="AE213" s="35"/>
    </row>
    <row r="214" spans="1:31" x14ac:dyDescent="0.2">
      <c r="B214" s="177" t="s">
        <v>200</v>
      </c>
      <c r="C214" s="130"/>
      <c r="D214" s="130"/>
      <c r="E214" s="114"/>
      <c r="F214" s="175"/>
      <c r="J214" s="114"/>
      <c r="K214" s="114"/>
      <c r="L214" s="114"/>
      <c r="M214" s="114"/>
      <c r="N214" s="114"/>
      <c r="O214" s="35"/>
      <c r="P214" s="35"/>
      <c r="Q214" s="35"/>
      <c r="R214" s="35"/>
      <c r="S214" s="176"/>
      <c r="T214" s="176"/>
      <c r="U214" s="176"/>
      <c r="V214" s="176"/>
      <c r="W214" s="176"/>
      <c r="X214" s="176"/>
      <c r="Y214" s="35"/>
      <c r="Z214" s="35"/>
      <c r="AA214" s="35"/>
      <c r="AB214" s="35"/>
      <c r="AC214" s="35"/>
      <c r="AD214" s="35"/>
      <c r="AE214" s="35"/>
    </row>
    <row r="215" spans="1:31" x14ac:dyDescent="0.2">
      <c r="B215" s="179" t="s">
        <v>201</v>
      </c>
      <c r="C215" s="163" t="s">
        <v>202</v>
      </c>
      <c r="D215" s="130"/>
      <c r="E215" s="114"/>
      <c r="F215" s="175"/>
      <c r="J215" s="114"/>
      <c r="K215" s="114"/>
      <c r="L215" s="114"/>
      <c r="M215" s="114"/>
      <c r="N215" s="114"/>
      <c r="O215" s="35"/>
      <c r="P215" s="35"/>
      <c r="Q215" s="35"/>
      <c r="R215" s="35"/>
      <c r="S215" s="176"/>
      <c r="T215" s="176"/>
      <c r="U215" s="176"/>
      <c r="V215" s="176"/>
      <c r="W215" s="176"/>
      <c r="X215" s="176"/>
      <c r="Y215" s="35"/>
      <c r="Z215" s="35"/>
      <c r="AA215" s="35"/>
      <c r="AB215" s="35"/>
      <c r="AC215" s="35"/>
      <c r="AD215" s="35"/>
      <c r="AE215" s="35"/>
    </row>
    <row r="216" spans="1:31" x14ac:dyDescent="0.2">
      <c r="B216" s="187" t="s">
        <v>203</v>
      </c>
      <c r="C216" s="185" t="s">
        <v>204</v>
      </c>
      <c r="D216" s="130"/>
      <c r="E216" s="114"/>
      <c r="F216" s="175"/>
      <c r="J216" s="114"/>
      <c r="K216" s="114"/>
      <c r="L216" s="114"/>
      <c r="M216" s="114"/>
      <c r="N216" s="114"/>
      <c r="O216" s="35"/>
      <c r="P216" s="35"/>
      <c r="Q216" s="35"/>
      <c r="R216" s="35"/>
      <c r="S216" s="176"/>
      <c r="T216" s="176"/>
      <c r="U216" s="176"/>
      <c r="V216" s="176"/>
      <c r="W216" s="176"/>
      <c r="X216" s="176"/>
      <c r="Y216" s="35"/>
      <c r="Z216" s="35"/>
      <c r="AA216" s="35"/>
      <c r="AB216" s="35"/>
      <c r="AC216" s="35"/>
      <c r="AD216" s="35"/>
      <c r="AE216" s="35"/>
    </row>
    <row r="217" spans="1:31" x14ac:dyDescent="0.2">
      <c r="B217" s="184" t="s">
        <v>205</v>
      </c>
      <c r="C217" s="185" t="s">
        <v>204</v>
      </c>
      <c r="D217" s="130"/>
      <c r="E217" s="114"/>
      <c r="F217" s="175"/>
      <c r="J217" s="114"/>
      <c r="K217" s="114"/>
      <c r="L217" s="114"/>
      <c r="M217" s="114"/>
      <c r="N217" s="114"/>
      <c r="O217" s="35"/>
      <c r="P217" s="35"/>
      <c r="Q217" s="35"/>
      <c r="R217" s="35"/>
      <c r="S217" s="176"/>
      <c r="T217" s="176"/>
      <c r="U217" s="176"/>
      <c r="V217" s="176"/>
      <c r="W217" s="176"/>
      <c r="X217" s="176"/>
      <c r="Y217" s="35"/>
      <c r="Z217" s="35"/>
      <c r="AA217" s="35"/>
      <c r="AB217" s="35"/>
      <c r="AC217" s="35"/>
      <c r="AD217" s="35"/>
      <c r="AE217" s="35"/>
    </row>
    <row r="218" spans="1:31" x14ac:dyDescent="0.2">
      <c r="B218" s="177" t="s">
        <v>206</v>
      </c>
      <c r="C218" s="130"/>
      <c r="D218" s="130"/>
      <c r="E218" s="114"/>
      <c r="F218" s="175"/>
      <c r="J218" s="114"/>
      <c r="K218" s="114"/>
      <c r="L218" s="114"/>
      <c r="M218" s="114"/>
      <c r="N218" s="114"/>
      <c r="O218" s="35"/>
      <c r="P218" s="35"/>
      <c r="Q218" s="35"/>
      <c r="R218" s="35"/>
      <c r="S218" s="176"/>
      <c r="T218" s="176"/>
      <c r="U218" s="176"/>
      <c r="V218" s="176"/>
      <c r="W218" s="176"/>
      <c r="X218" s="176"/>
      <c r="Y218" s="35"/>
      <c r="Z218" s="35"/>
      <c r="AA218" s="35"/>
      <c r="AB218" s="35"/>
      <c r="AC218" s="35"/>
      <c r="AD218" s="35"/>
      <c r="AE218" s="35"/>
    </row>
    <row r="219" spans="1:31" x14ac:dyDescent="0.2">
      <c r="B219" s="177"/>
      <c r="C219" s="130"/>
      <c r="D219" s="130"/>
      <c r="E219" s="114"/>
      <c r="F219" s="175"/>
      <c r="J219" s="114"/>
      <c r="K219" s="114"/>
      <c r="L219" s="114"/>
      <c r="M219" s="114"/>
      <c r="N219" s="114"/>
      <c r="O219" s="35"/>
      <c r="P219" s="35"/>
      <c r="Q219" s="35"/>
      <c r="R219" s="35"/>
      <c r="S219" s="176"/>
      <c r="T219" s="176"/>
      <c r="U219" s="176"/>
      <c r="V219" s="176"/>
      <c r="W219" s="176"/>
      <c r="X219" s="176"/>
      <c r="Y219" s="35"/>
      <c r="Z219" s="35"/>
      <c r="AA219" s="35"/>
      <c r="AB219" s="35"/>
      <c r="AC219" s="35"/>
      <c r="AD219" s="35"/>
      <c r="AE219" s="35"/>
    </row>
    <row r="220" spans="1:31" x14ac:dyDescent="0.2">
      <c r="B220" s="188" t="s">
        <v>207</v>
      </c>
      <c r="C220" s="130"/>
      <c r="D220" s="130"/>
      <c r="E220" s="114"/>
      <c r="F220" s="175"/>
      <c r="J220" s="114"/>
      <c r="K220" s="114"/>
      <c r="L220" s="114"/>
      <c r="M220" s="114"/>
      <c r="N220" s="114"/>
      <c r="O220" s="35"/>
      <c r="P220" s="35"/>
      <c r="Q220" s="35"/>
      <c r="R220" s="35"/>
      <c r="S220" s="176"/>
      <c r="T220" s="176"/>
      <c r="U220" s="176"/>
      <c r="V220" s="176"/>
      <c r="W220" s="176"/>
      <c r="X220" s="176"/>
      <c r="Y220" s="35"/>
      <c r="Z220" s="35"/>
      <c r="AA220" s="35"/>
      <c r="AB220" s="35"/>
      <c r="AC220" s="35"/>
      <c r="AD220" s="35"/>
      <c r="AE220" s="35"/>
    </row>
    <row r="221" spans="1:31" x14ac:dyDescent="0.2">
      <c r="J221" s="114"/>
      <c r="K221" s="114"/>
      <c r="L221" s="114"/>
      <c r="M221" s="114"/>
      <c r="N221" s="114"/>
      <c r="O221" s="35"/>
      <c r="P221" s="35"/>
      <c r="Q221" s="35"/>
      <c r="R221" s="35"/>
      <c r="S221" s="176"/>
      <c r="T221" s="176"/>
      <c r="U221" s="176"/>
      <c r="V221" s="176"/>
      <c r="W221" s="176"/>
      <c r="X221" s="176"/>
      <c r="Y221" s="35"/>
      <c r="Z221" s="35"/>
      <c r="AA221" s="35"/>
      <c r="AB221" s="35"/>
      <c r="AC221" s="35"/>
      <c r="AD221" s="35"/>
      <c r="AE221" s="35"/>
    </row>
    <row r="222" spans="1:31" x14ac:dyDescent="0.2">
      <c r="B222" s="111" t="s">
        <v>208</v>
      </c>
      <c r="J222" s="114"/>
      <c r="K222" s="114"/>
      <c r="L222" s="114"/>
      <c r="M222" s="114"/>
      <c r="N222" s="114"/>
      <c r="O222" s="35"/>
      <c r="P222" s="35"/>
      <c r="Q222" s="35"/>
      <c r="R222" s="35"/>
      <c r="S222" s="176"/>
      <c r="T222" s="176"/>
      <c r="U222" s="176"/>
      <c r="V222" s="176"/>
      <c r="W222" s="176"/>
      <c r="X222" s="176"/>
      <c r="Y222" s="35"/>
      <c r="Z222" s="35"/>
      <c r="AA222" s="35"/>
      <c r="AB222" s="35"/>
      <c r="AC222" s="35"/>
      <c r="AD222" s="35"/>
      <c r="AE222" s="35"/>
    </row>
    <row r="223" spans="1:31" x14ac:dyDescent="0.2">
      <c r="J223" s="114"/>
      <c r="K223" s="114"/>
      <c r="L223" s="114"/>
      <c r="M223" s="114"/>
      <c r="N223" s="114"/>
      <c r="O223" s="35"/>
      <c r="P223" s="35"/>
      <c r="Q223" s="35"/>
      <c r="R223" s="35"/>
      <c r="S223" s="176"/>
      <c r="T223" s="176"/>
      <c r="U223" s="176"/>
      <c r="V223" s="176"/>
      <c r="W223" s="176"/>
      <c r="X223" s="176"/>
      <c r="Y223" s="35"/>
      <c r="Z223" s="35"/>
      <c r="AA223" s="35"/>
      <c r="AB223" s="35"/>
      <c r="AC223" s="35"/>
      <c r="AD223" s="35"/>
      <c r="AE223" s="35"/>
    </row>
    <row r="224" spans="1:31" x14ac:dyDescent="0.2">
      <c r="B224" s="111" t="s">
        <v>209</v>
      </c>
      <c r="J224" s="114"/>
      <c r="K224" s="114"/>
      <c r="L224" s="114"/>
      <c r="M224" s="114"/>
      <c r="N224" s="114"/>
      <c r="O224" s="35"/>
      <c r="P224" s="35"/>
      <c r="Q224" s="35"/>
      <c r="R224" s="35"/>
      <c r="S224" s="176"/>
      <c r="T224" s="176"/>
      <c r="U224" s="176"/>
      <c r="V224" s="176"/>
      <c r="W224" s="176"/>
      <c r="X224" s="176"/>
      <c r="Y224" s="35"/>
      <c r="Z224" s="35"/>
      <c r="AA224" s="35"/>
      <c r="AB224" s="35"/>
      <c r="AC224" s="35"/>
      <c r="AD224" s="35"/>
      <c r="AE224" s="35"/>
    </row>
    <row r="225" spans="2:31" ht="40.5" x14ac:dyDescent="0.2">
      <c r="B225" s="189" t="s">
        <v>210</v>
      </c>
      <c r="C225" s="189" t="s">
        <v>211</v>
      </c>
      <c r="D225" s="189" t="s">
        <v>212</v>
      </c>
      <c r="E225" s="189" t="s">
        <v>213</v>
      </c>
      <c r="F225" s="189" t="s">
        <v>214</v>
      </c>
      <c r="G225" s="189" t="s">
        <v>215</v>
      </c>
      <c r="J225" s="114"/>
      <c r="K225" s="114"/>
      <c r="L225" s="114"/>
      <c r="M225" s="114"/>
      <c r="N225" s="114"/>
      <c r="O225" s="35"/>
      <c r="P225" s="35"/>
      <c r="Q225" s="35"/>
      <c r="R225" s="35"/>
      <c r="S225" s="176"/>
      <c r="T225" s="176"/>
      <c r="U225" s="176"/>
      <c r="V225" s="176"/>
      <c r="W225" s="176"/>
      <c r="X225" s="176"/>
      <c r="Y225" s="35"/>
      <c r="Z225" s="35"/>
      <c r="AA225" s="35"/>
      <c r="AB225" s="35"/>
      <c r="AC225" s="35"/>
      <c r="AD225" s="35"/>
      <c r="AE225" s="35"/>
    </row>
    <row r="226" spans="2:31" x14ac:dyDescent="0.2">
      <c r="B226" s="190" t="s">
        <v>216</v>
      </c>
      <c r="C226" s="190" t="s">
        <v>217</v>
      </c>
      <c r="D226" s="190" t="s">
        <v>218</v>
      </c>
      <c r="E226" s="191">
        <v>0</v>
      </c>
      <c r="F226" s="191">
        <v>0</v>
      </c>
      <c r="G226" s="192">
        <v>436.10082189999997</v>
      </c>
      <c r="J226" s="114"/>
      <c r="K226" s="114"/>
      <c r="L226" s="114"/>
      <c r="M226" s="114"/>
      <c r="N226" s="114"/>
      <c r="O226" s="35"/>
      <c r="P226" s="35"/>
      <c r="Q226" s="35"/>
      <c r="R226" s="35"/>
      <c r="S226" s="176"/>
      <c r="T226" s="176"/>
      <c r="U226" s="176"/>
      <c r="V226" s="176"/>
      <c r="W226" s="176"/>
      <c r="X226" s="176"/>
      <c r="Y226" s="35"/>
      <c r="Z226" s="35"/>
      <c r="AA226" s="35"/>
      <c r="AB226" s="35"/>
      <c r="AC226" s="35"/>
      <c r="AD226" s="35"/>
      <c r="AE226" s="35"/>
    </row>
    <row r="227" spans="2:31" x14ac:dyDescent="0.2">
      <c r="B227" s="190" t="s">
        <v>219</v>
      </c>
      <c r="C227" s="190" t="s">
        <v>217</v>
      </c>
      <c r="D227" s="190" t="s">
        <v>218</v>
      </c>
      <c r="E227" s="191">
        <v>0</v>
      </c>
      <c r="F227" s="191">
        <v>0</v>
      </c>
      <c r="G227" s="192">
        <v>109.02520550000001</v>
      </c>
      <c r="J227" s="114"/>
      <c r="K227" s="114"/>
      <c r="L227" s="114"/>
      <c r="M227" s="114"/>
      <c r="N227" s="114"/>
      <c r="O227" s="35"/>
      <c r="P227" s="35"/>
      <c r="Q227" s="35"/>
      <c r="R227" s="35"/>
      <c r="S227" s="176"/>
      <c r="T227" s="176"/>
      <c r="U227" s="176"/>
      <c r="V227" s="176"/>
      <c r="W227" s="176"/>
      <c r="X227" s="176"/>
      <c r="Y227" s="35"/>
      <c r="Z227" s="35"/>
      <c r="AA227" s="35"/>
      <c r="AB227" s="35"/>
      <c r="AC227" s="35"/>
      <c r="AD227" s="35"/>
      <c r="AE227" s="35"/>
    </row>
    <row r="228" spans="2:31" x14ac:dyDescent="0.2">
      <c r="B228" s="190" t="s">
        <v>220</v>
      </c>
      <c r="C228" s="190" t="s">
        <v>221</v>
      </c>
      <c r="D228" s="190" t="s">
        <v>222</v>
      </c>
      <c r="E228" s="191">
        <v>0</v>
      </c>
      <c r="F228" s="191">
        <v>0</v>
      </c>
      <c r="G228" s="192">
        <v>1178</v>
      </c>
      <c r="J228" s="114"/>
      <c r="K228" s="114"/>
      <c r="L228" s="114"/>
      <c r="M228" s="114"/>
      <c r="N228" s="114"/>
      <c r="O228" s="35"/>
      <c r="P228" s="35"/>
      <c r="Q228" s="35"/>
      <c r="R228" s="35"/>
      <c r="S228" s="176"/>
      <c r="T228" s="176"/>
      <c r="U228" s="176"/>
      <c r="V228" s="176"/>
      <c r="W228" s="176"/>
      <c r="X228" s="176"/>
      <c r="Y228" s="35"/>
      <c r="Z228" s="35"/>
      <c r="AA228" s="35"/>
      <c r="AB228" s="35"/>
      <c r="AC228" s="35"/>
      <c r="AD228" s="35"/>
      <c r="AE228" s="35"/>
    </row>
    <row r="229" spans="2:31" x14ac:dyDescent="0.2">
      <c r="B229" s="190" t="s">
        <v>171</v>
      </c>
      <c r="C229" s="190" t="s">
        <v>221</v>
      </c>
      <c r="D229" s="190" t="s">
        <v>222</v>
      </c>
      <c r="E229" s="191">
        <v>0</v>
      </c>
      <c r="F229" s="191">
        <v>0</v>
      </c>
      <c r="G229" s="192">
        <v>1178</v>
      </c>
      <c r="J229" s="114"/>
      <c r="K229" s="114"/>
      <c r="L229" s="114"/>
      <c r="M229" s="114"/>
      <c r="N229" s="114"/>
      <c r="O229" s="35"/>
      <c r="P229" s="35"/>
      <c r="Q229" s="35"/>
      <c r="R229" s="35"/>
      <c r="S229" s="176"/>
      <c r="T229" s="176"/>
      <c r="U229" s="176"/>
      <c r="V229" s="176"/>
      <c r="W229" s="176"/>
      <c r="X229" s="176"/>
      <c r="Y229" s="35"/>
      <c r="Z229" s="35"/>
      <c r="AA229" s="35"/>
      <c r="AB229" s="35"/>
      <c r="AC229" s="35"/>
      <c r="AD229" s="35"/>
      <c r="AE229" s="35"/>
    </row>
    <row r="230" spans="2:31" x14ac:dyDescent="0.2">
      <c r="B230" s="190" t="s">
        <v>223</v>
      </c>
      <c r="C230" s="190" t="s">
        <v>221</v>
      </c>
      <c r="D230" s="190" t="s">
        <v>222</v>
      </c>
      <c r="E230" s="191">
        <v>0</v>
      </c>
      <c r="F230" s="191">
        <v>0</v>
      </c>
      <c r="G230" s="192">
        <v>589</v>
      </c>
      <c r="J230" s="114"/>
      <c r="K230" s="114"/>
      <c r="L230" s="114"/>
      <c r="M230" s="114"/>
      <c r="N230" s="114"/>
      <c r="O230" s="35"/>
      <c r="P230" s="35"/>
      <c r="Q230" s="35"/>
      <c r="R230" s="35"/>
      <c r="S230" s="176"/>
      <c r="T230" s="176"/>
      <c r="U230" s="176"/>
      <c r="V230" s="176"/>
      <c r="W230" s="176"/>
      <c r="X230" s="176"/>
      <c r="Y230" s="35"/>
      <c r="Z230" s="35"/>
      <c r="AA230" s="35"/>
      <c r="AB230" s="35"/>
      <c r="AC230" s="35"/>
      <c r="AD230" s="35"/>
      <c r="AE230" s="35"/>
    </row>
    <row r="231" spans="2:31" ht="12.95" customHeight="1" x14ac:dyDescent="0.2">
      <c r="J231" s="114"/>
      <c r="K231" s="114"/>
      <c r="L231" s="114"/>
      <c r="M231" s="114"/>
      <c r="N231" s="114"/>
      <c r="O231" s="35"/>
      <c r="P231" s="35"/>
      <c r="Q231" s="35"/>
      <c r="R231" s="35"/>
      <c r="S231" s="176"/>
      <c r="T231" s="176"/>
      <c r="U231" s="176"/>
      <c r="V231" s="176"/>
      <c r="W231" s="176"/>
      <c r="X231" s="176"/>
      <c r="Y231" s="35"/>
      <c r="Z231" s="35"/>
      <c r="AA231" s="35"/>
      <c r="AB231" s="35"/>
      <c r="AC231" s="35"/>
      <c r="AD231" s="35"/>
      <c r="AE231" s="35"/>
    </row>
    <row r="232" spans="2:31" ht="12.95" customHeight="1" x14ac:dyDescent="0.2">
      <c r="B232" s="111" t="s">
        <v>224</v>
      </c>
      <c r="J232" s="114"/>
      <c r="K232" s="114"/>
      <c r="L232" s="114"/>
      <c r="M232" s="114"/>
      <c r="N232" s="114"/>
      <c r="O232" s="35"/>
      <c r="P232" s="35"/>
      <c r="Q232" s="35"/>
      <c r="R232" s="35"/>
      <c r="S232" s="176"/>
      <c r="T232" s="176"/>
      <c r="U232" s="176"/>
      <c r="V232" s="176"/>
      <c r="W232" s="176"/>
      <c r="X232" s="176"/>
      <c r="Y232" s="35"/>
      <c r="Z232" s="35"/>
      <c r="AA232" s="35"/>
      <c r="AB232" s="35"/>
      <c r="AC232" s="35"/>
      <c r="AD232" s="35"/>
      <c r="AE232" s="35"/>
    </row>
    <row r="233" spans="2:31" ht="39.950000000000003" customHeight="1" x14ac:dyDescent="0.2">
      <c r="B233" s="193" t="s">
        <v>210</v>
      </c>
      <c r="C233" s="193" t="s">
        <v>225</v>
      </c>
      <c r="D233" s="163" t="s">
        <v>226</v>
      </c>
      <c r="E233" s="163" t="s">
        <v>227</v>
      </c>
      <c r="F233" s="164" t="s">
        <v>228</v>
      </c>
      <c r="G233" s="164" t="s">
        <v>229</v>
      </c>
      <c r="J233" s="114"/>
      <c r="K233" s="114"/>
      <c r="L233" s="114"/>
      <c r="M233" s="114"/>
      <c r="N233" s="114"/>
      <c r="O233" s="35"/>
      <c r="P233" s="35"/>
      <c r="Q233" s="35"/>
      <c r="R233" s="35"/>
      <c r="S233" s="176"/>
      <c r="T233" s="176"/>
      <c r="U233" s="176"/>
      <c r="V233" s="176"/>
      <c r="W233" s="176"/>
      <c r="X233" s="176"/>
      <c r="Y233" s="35"/>
      <c r="Z233" s="35"/>
      <c r="AA233" s="35"/>
      <c r="AB233" s="35"/>
      <c r="AC233" s="35"/>
      <c r="AD233" s="35"/>
      <c r="AE233" s="35"/>
    </row>
    <row r="234" spans="2:31" ht="12.95" customHeight="1" x14ac:dyDescent="0.2">
      <c r="B234" s="201" t="s">
        <v>216</v>
      </c>
      <c r="C234" s="185" t="s">
        <v>230</v>
      </c>
      <c r="D234" s="194">
        <v>44469</v>
      </c>
      <c r="E234" s="186">
        <v>105700</v>
      </c>
      <c r="F234" s="186">
        <v>100</v>
      </c>
      <c r="G234" s="186">
        <v>105.7</v>
      </c>
      <c r="J234" s="114"/>
      <c r="K234" s="114"/>
      <c r="L234" s="114"/>
      <c r="M234" s="114"/>
      <c r="N234" s="114"/>
      <c r="O234" s="35"/>
      <c r="P234" s="35"/>
      <c r="Q234" s="35"/>
      <c r="R234" s="35"/>
      <c r="S234" s="176"/>
      <c r="T234" s="176"/>
      <c r="U234" s="176"/>
      <c r="V234" s="176"/>
      <c r="W234" s="176"/>
      <c r="X234" s="176"/>
      <c r="Y234" s="35"/>
      <c r="Z234" s="35"/>
      <c r="AA234" s="35"/>
      <c r="AB234" s="35"/>
      <c r="AC234" s="35"/>
      <c r="AD234" s="35"/>
      <c r="AE234" s="35"/>
    </row>
    <row r="235" spans="2:31" ht="12.95" customHeight="1" x14ac:dyDescent="0.2">
      <c r="B235" s="202"/>
      <c r="C235" s="185" t="s">
        <v>231</v>
      </c>
      <c r="D235" s="194">
        <v>44468</v>
      </c>
      <c r="E235" s="186"/>
      <c r="F235" s="186"/>
      <c r="G235" s="186">
        <v>87.871319999999997</v>
      </c>
      <c r="J235" s="114"/>
      <c r="K235" s="114"/>
      <c r="L235" s="114"/>
      <c r="M235" s="114"/>
      <c r="N235" s="114"/>
      <c r="O235" s="35"/>
      <c r="P235" s="35"/>
      <c r="Q235" s="35"/>
      <c r="R235" s="35"/>
      <c r="S235" s="176"/>
      <c r="T235" s="176"/>
      <c r="U235" s="176"/>
      <c r="V235" s="176"/>
      <c r="W235" s="176"/>
      <c r="X235" s="176"/>
      <c r="Y235" s="35"/>
      <c r="Z235" s="35"/>
      <c r="AA235" s="35"/>
      <c r="AB235" s="35"/>
      <c r="AC235" s="35"/>
      <c r="AD235" s="35"/>
      <c r="AE235" s="35"/>
    </row>
    <row r="236" spans="2:31" ht="12.95" customHeight="1" x14ac:dyDescent="0.2">
      <c r="B236" s="201" t="s">
        <v>219</v>
      </c>
      <c r="C236" s="185" t="s">
        <v>230</v>
      </c>
      <c r="D236" s="194">
        <v>44469</v>
      </c>
      <c r="E236" s="186">
        <v>26430</v>
      </c>
      <c r="F236" s="186">
        <v>100</v>
      </c>
      <c r="G236" s="186">
        <v>26.43</v>
      </c>
      <c r="J236" s="114"/>
      <c r="K236" s="114"/>
      <c r="L236" s="114"/>
      <c r="M236" s="114"/>
      <c r="N236" s="114"/>
      <c r="O236" s="35"/>
      <c r="P236" s="35"/>
      <c r="Q236" s="35"/>
      <c r="R236" s="35"/>
      <c r="S236" s="176"/>
      <c r="T236" s="176"/>
      <c r="U236" s="176"/>
      <c r="V236" s="176"/>
      <c r="W236" s="176"/>
      <c r="X236" s="176"/>
      <c r="Y236" s="35"/>
      <c r="Z236" s="35"/>
      <c r="AA236" s="35"/>
      <c r="AB236" s="35"/>
      <c r="AC236" s="35"/>
      <c r="AD236" s="35"/>
      <c r="AE236" s="35"/>
    </row>
    <row r="237" spans="2:31" ht="12.95" customHeight="1" x14ac:dyDescent="0.2">
      <c r="B237" s="202"/>
      <c r="C237" s="185" t="s">
        <v>231</v>
      </c>
      <c r="D237" s="194">
        <v>44468</v>
      </c>
      <c r="E237" s="186"/>
      <c r="F237" s="186"/>
      <c r="G237" s="186">
        <v>21.967829999999999</v>
      </c>
      <c r="J237" s="114"/>
      <c r="K237" s="114"/>
      <c r="L237" s="114"/>
      <c r="M237" s="114"/>
      <c r="N237" s="114"/>
      <c r="O237" s="35"/>
      <c r="P237" s="35"/>
      <c r="Q237" s="35"/>
      <c r="R237" s="35"/>
      <c r="S237" s="176"/>
      <c r="T237" s="176"/>
      <c r="U237" s="176"/>
      <c r="V237" s="176"/>
      <c r="W237" s="176"/>
      <c r="X237" s="176"/>
      <c r="Y237" s="35"/>
      <c r="Z237" s="35"/>
      <c r="AA237" s="35"/>
      <c r="AB237" s="35"/>
      <c r="AC237" s="35"/>
      <c r="AD237" s="35"/>
      <c r="AE237" s="35"/>
    </row>
    <row r="238" spans="2:31" ht="12.95" customHeight="1" x14ac:dyDescent="0.2">
      <c r="B238" s="201" t="s">
        <v>220</v>
      </c>
      <c r="C238" s="185" t="s">
        <v>230</v>
      </c>
      <c r="D238" s="194">
        <v>44469</v>
      </c>
      <c r="E238" s="186">
        <v>247920</v>
      </c>
      <c r="F238" s="186">
        <v>100</v>
      </c>
      <c r="G238" s="186">
        <v>247.92</v>
      </c>
      <c r="J238" s="114"/>
      <c r="K238" s="114"/>
      <c r="L238" s="114"/>
      <c r="M238" s="114"/>
      <c r="N238" s="114"/>
      <c r="O238" s="35"/>
      <c r="P238" s="35"/>
      <c r="Q238" s="35"/>
      <c r="R238" s="35"/>
      <c r="S238" s="176"/>
      <c r="T238" s="176"/>
      <c r="U238" s="176"/>
      <c r="V238" s="176"/>
      <c r="W238" s="176"/>
      <c r="X238" s="176"/>
      <c r="Y238" s="35"/>
      <c r="Z238" s="35"/>
      <c r="AA238" s="35"/>
      <c r="AB238" s="35"/>
      <c r="AC238" s="35"/>
      <c r="AD238" s="35"/>
      <c r="AE238" s="35"/>
    </row>
    <row r="239" spans="2:31" ht="12.95" customHeight="1" x14ac:dyDescent="0.2">
      <c r="B239" s="202"/>
      <c r="C239" s="185" t="s">
        <v>231</v>
      </c>
      <c r="D239" s="194">
        <v>44468</v>
      </c>
      <c r="E239" s="186"/>
      <c r="F239" s="186"/>
      <c r="G239" s="186">
        <v>206.09881999999999</v>
      </c>
      <c r="J239" s="114"/>
      <c r="K239" s="114"/>
      <c r="L239" s="114"/>
      <c r="M239" s="114"/>
      <c r="N239" s="114"/>
      <c r="O239" s="35"/>
      <c r="P239" s="35"/>
      <c r="Q239" s="35"/>
      <c r="R239" s="35"/>
      <c r="S239" s="176"/>
      <c r="T239" s="176"/>
      <c r="U239" s="176"/>
      <c r="V239" s="176"/>
      <c r="W239" s="176"/>
      <c r="X239" s="176"/>
      <c r="Y239" s="35"/>
      <c r="Z239" s="35"/>
      <c r="AA239" s="35"/>
      <c r="AB239" s="35"/>
      <c r="AC239" s="35"/>
      <c r="AD239" s="35"/>
      <c r="AE239" s="35"/>
    </row>
    <row r="240" spans="2:31" ht="12.95" customHeight="1" x14ac:dyDescent="0.2">
      <c r="B240" s="201" t="s">
        <v>171</v>
      </c>
      <c r="C240" s="185" t="s">
        <v>230</v>
      </c>
      <c r="D240" s="194">
        <v>44469</v>
      </c>
      <c r="E240" s="186">
        <v>247930</v>
      </c>
      <c r="F240" s="186">
        <v>100</v>
      </c>
      <c r="G240" s="186">
        <v>247.93</v>
      </c>
      <c r="J240" s="114"/>
      <c r="K240" s="114"/>
      <c r="L240" s="114"/>
      <c r="M240" s="114"/>
      <c r="N240" s="114"/>
      <c r="O240" s="35"/>
      <c r="P240" s="35"/>
      <c r="Q240" s="35"/>
      <c r="R240" s="35"/>
      <c r="S240" s="176"/>
      <c r="T240" s="176"/>
      <c r="U240" s="176"/>
      <c r="V240" s="176"/>
      <c r="W240" s="176"/>
      <c r="X240" s="176"/>
      <c r="Y240" s="35"/>
      <c r="Z240" s="35"/>
      <c r="AA240" s="35"/>
      <c r="AB240" s="35"/>
      <c r="AC240" s="35"/>
      <c r="AD240" s="35"/>
      <c r="AE240" s="35"/>
    </row>
    <row r="241" spans="2:31" ht="12.95" customHeight="1" x14ac:dyDescent="0.2">
      <c r="B241" s="202"/>
      <c r="C241" s="185" t="s">
        <v>231</v>
      </c>
      <c r="D241" s="194">
        <v>44468</v>
      </c>
      <c r="E241" s="186"/>
      <c r="F241" s="186"/>
      <c r="G241" s="186">
        <v>206.09881999999999</v>
      </c>
      <c r="J241" s="114"/>
      <c r="K241" s="114"/>
      <c r="L241" s="114"/>
      <c r="M241" s="114"/>
      <c r="N241" s="114"/>
      <c r="O241" s="35"/>
      <c r="P241" s="35"/>
      <c r="Q241" s="35"/>
      <c r="R241" s="35"/>
      <c r="S241" s="176"/>
      <c r="T241" s="176"/>
      <c r="U241" s="176"/>
      <c r="V241" s="176"/>
      <c r="W241" s="176"/>
      <c r="X241" s="176"/>
      <c r="Y241" s="35"/>
      <c r="Z241" s="35"/>
      <c r="AA241" s="35"/>
      <c r="AB241" s="35"/>
      <c r="AC241" s="35"/>
      <c r="AD241" s="35"/>
      <c r="AE241" s="35"/>
    </row>
    <row r="242" spans="2:31" ht="12.95" customHeight="1" x14ac:dyDescent="0.2">
      <c r="B242" s="201" t="s">
        <v>223</v>
      </c>
      <c r="C242" s="185" t="s">
        <v>230</v>
      </c>
      <c r="D242" s="194">
        <v>44469</v>
      </c>
      <c r="E242" s="186">
        <v>123960</v>
      </c>
      <c r="F242" s="186">
        <v>100</v>
      </c>
      <c r="G242" s="186">
        <v>123.96</v>
      </c>
      <c r="J242" s="114"/>
      <c r="K242" s="114"/>
      <c r="L242" s="114"/>
      <c r="M242" s="114"/>
      <c r="N242" s="114"/>
      <c r="O242" s="35"/>
      <c r="P242" s="35"/>
      <c r="Q242" s="35"/>
      <c r="R242" s="35"/>
      <c r="S242" s="176"/>
      <c r="T242" s="176"/>
      <c r="U242" s="176"/>
      <c r="V242" s="176"/>
      <c r="W242" s="176"/>
      <c r="X242" s="176"/>
      <c r="Y242" s="35"/>
      <c r="Z242" s="35"/>
      <c r="AA242" s="35"/>
      <c r="AB242" s="35"/>
      <c r="AC242" s="35"/>
      <c r="AD242" s="35"/>
      <c r="AE242" s="35"/>
    </row>
    <row r="243" spans="2:31" ht="12.95" customHeight="1" x14ac:dyDescent="0.2">
      <c r="B243" s="202"/>
      <c r="C243" s="185" t="s">
        <v>231</v>
      </c>
      <c r="D243" s="194">
        <v>44468</v>
      </c>
      <c r="E243" s="186"/>
      <c r="F243" s="186"/>
      <c r="G243" s="186">
        <v>103.04940999999999</v>
      </c>
      <c r="J243" s="114"/>
      <c r="K243" s="114"/>
      <c r="L243" s="114"/>
      <c r="M243" s="114"/>
      <c r="N243" s="114"/>
      <c r="O243" s="35"/>
      <c r="P243" s="35"/>
      <c r="Q243" s="35"/>
      <c r="R243" s="35"/>
      <c r="S243" s="176"/>
      <c r="T243" s="176"/>
      <c r="U243" s="176"/>
      <c r="V243" s="176"/>
      <c r="W243" s="176"/>
      <c r="X243" s="176"/>
      <c r="Y243" s="35"/>
      <c r="Z243" s="35"/>
      <c r="AA243" s="35"/>
      <c r="AB243" s="35"/>
      <c r="AC243" s="35"/>
      <c r="AD243" s="35"/>
      <c r="AE243" s="35"/>
    </row>
    <row r="244" spans="2:31" ht="12.95" customHeight="1" x14ac:dyDescent="0.2">
      <c r="D244" s="195"/>
      <c r="J244" s="114"/>
      <c r="K244" s="114"/>
      <c r="L244" s="114"/>
      <c r="M244" s="114"/>
      <c r="N244" s="114"/>
      <c r="O244" s="35"/>
      <c r="P244" s="35"/>
      <c r="Q244" s="35"/>
      <c r="R244" s="35"/>
      <c r="S244" s="176"/>
      <c r="T244" s="176"/>
      <c r="U244" s="176"/>
      <c r="V244" s="176"/>
      <c r="W244" s="176"/>
      <c r="X244" s="176"/>
      <c r="Y244" s="35"/>
      <c r="Z244" s="35"/>
      <c r="AA244" s="35"/>
      <c r="AB244" s="35"/>
      <c r="AC244" s="35"/>
      <c r="AD244" s="35"/>
      <c r="AE244" s="35"/>
    </row>
    <row r="245" spans="2:31" ht="12.95" customHeight="1" x14ac:dyDescent="0.2">
      <c r="D245" s="195"/>
      <c r="J245" s="114"/>
      <c r="K245" s="114"/>
      <c r="L245" s="114"/>
      <c r="M245" s="114"/>
      <c r="N245" s="114"/>
      <c r="O245" s="35"/>
      <c r="P245" s="35"/>
      <c r="Q245" s="35"/>
      <c r="R245" s="35"/>
      <c r="S245" s="176"/>
      <c r="T245" s="176"/>
      <c r="U245" s="176"/>
      <c r="V245" s="176"/>
      <c r="W245" s="176"/>
      <c r="X245" s="176"/>
      <c r="Y245" s="35"/>
      <c r="Z245" s="35"/>
      <c r="AA245" s="35"/>
      <c r="AB245" s="35"/>
      <c r="AC245" s="35"/>
      <c r="AD245" s="35"/>
      <c r="AE245" s="35"/>
    </row>
    <row r="246" spans="2:31" x14ac:dyDescent="0.2">
      <c r="J246" s="114"/>
      <c r="K246" s="114"/>
      <c r="L246" s="114"/>
      <c r="M246" s="114"/>
      <c r="N246" s="114"/>
      <c r="O246" s="35"/>
      <c r="P246" s="35"/>
      <c r="Q246" s="35"/>
      <c r="R246" s="35"/>
      <c r="S246" s="176"/>
      <c r="T246" s="176"/>
      <c r="U246" s="176"/>
      <c r="V246" s="176"/>
      <c r="W246" s="176"/>
      <c r="X246" s="176"/>
      <c r="Y246" s="35"/>
      <c r="Z246" s="35"/>
      <c r="AA246" s="35"/>
      <c r="AB246" s="35"/>
      <c r="AC246" s="35"/>
      <c r="AD246" s="35"/>
      <c r="AE246" s="35"/>
    </row>
    <row r="247" spans="2:31" x14ac:dyDescent="0.2">
      <c r="B247" s="196" t="s">
        <v>232</v>
      </c>
      <c r="E247" s="196" t="s">
        <v>233</v>
      </c>
      <c r="F247" s="196"/>
      <c r="J247" s="114"/>
      <c r="K247" s="114"/>
      <c r="L247" s="114"/>
      <c r="M247" s="114"/>
      <c r="N247" s="114"/>
      <c r="O247" s="35"/>
      <c r="P247" s="35"/>
      <c r="Q247" s="35"/>
      <c r="R247" s="35"/>
      <c r="S247" s="176"/>
      <c r="T247" s="176"/>
      <c r="U247" s="176"/>
      <c r="V247" s="176"/>
      <c r="W247" s="176"/>
      <c r="X247" s="176"/>
      <c r="Y247" s="35"/>
      <c r="Z247" s="35"/>
      <c r="AA247" s="35"/>
      <c r="AB247" s="35"/>
      <c r="AC247" s="35"/>
      <c r="AD247" s="35"/>
      <c r="AE247" s="35"/>
    </row>
    <row r="248" spans="2:31" x14ac:dyDescent="0.2">
      <c r="J248" s="114"/>
      <c r="K248" s="114"/>
      <c r="L248" s="114"/>
      <c r="M248" s="114"/>
      <c r="N248" s="114"/>
      <c r="O248" s="35"/>
      <c r="P248" s="35"/>
      <c r="Q248" s="35"/>
      <c r="R248" s="35"/>
      <c r="S248" s="176"/>
      <c r="T248" s="176"/>
      <c r="U248" s="176"/>
      <c r="V248" s="176"/>
      <c r="W248" s="176"/>
      <c r="X248" s="176"/>
      <c r="Y248" s="35"/>
      <c r="Z248" s="35"/>
      <c r="AA248" s="35"/>
      <c r="AB248" s="35"/>
      <c r="AC248" s="35"/>
      <c r="AD248" s="35"/>
      <c r="AE248" s="35"/>
    </row>
    <row r="249" spans="2:31" x14ac:dyDescent="0.2">
      <c r="B249" s="4"/>
      <c r="C249" s="197"/>
      <c r="E249" s="4"/>
      <c r="F249" s="4"/>
      <c r="J249" s="114"/>
      <c r="K249" s="114"/>
      <c r="L249" s="114"/>
      <c r="M249" s="114"/>
      <c r="N249" s="114"/>
      <c r="O249" s="35"/>
      <c r="P249" s="35"/>
      <c r="Q249" s="35"/>
      <c r="R249" s="35"/>
      <c r="S249" s="176"/>
      <c r="T249" s="176"/>
      <c r="U249" s="176"/>
      <c r="V249" s="176"/>
      <c r="W249" s="176"/>
      <c r="X249" s="176"/>
      <c r="Y249" s="35"/>
      <c r="Z249" s="35"/>
      <c r="AA249" s="35"/>
      <c r="AB249" s="35"/>
      <c r="AC249" s="35"/>
      <c r="AD249" s="35"/>
      <c r="AE249" s="35"/>
    </row>
    <row r="250" spans="2:31" x14ac:dyDescent="0.2">
      <c r="B250" s="4"/>
      <c r="C250" s="197"/>
      <c r="E250" s="4"/>
      <c r="F250" s="4"/>
      <c r="J250" s="114"/>
      <c r="K250" s="114"/>
      <c r="L250" s="114"/>
      <c r="M250" s="114"/>
      <c r="N250" s="114"/>
      <c r="O250" s="35"/>
      <c r="P250" s="35"/>
      <c r="Q250" s="35"/>
      <c r="R250" s="35"/>
      <c r="S250" s="176"/>
      <c r="T250" s="176"/>
      <c r="U250" s="176"/>
      <c r="V250" s="176"/>
      <c r="W250" s="176"/>
      <c r="X250" s="176"/>
      <c r="Y250" s="35"/>
      <c r="Z250" s="35"/>
      <c r="AA250" s="35"/>
      <c r="AB250" s="35"/>
      <c r="AC250" s="35"/>
      <c r="AD250" s="35"/>
      <c r="AE250" s="35"/>
    </row>
    <row r="251" spans="2:31" x14ac:dyDescent="0.2">
      <c r="B251" s="4"/>
      <c r="C251" s="197"/>
      <c r="E251" s="4"/>
      <c r="F251" s="4"/>
      <c r="J251" s="114"/>
      <c r="K251" s="114"/>
      <c r="L251" s="114"/>
      <c r="M251" s="114"/>
      <c r="N251" s="114"/>
      <c r="O251" s="35"/>
      <c r="P251" s="35"/>
      <c r="Q251" s="35"/>
      <c r="R251" s="35"/>
      <c r="S251" s="176"/>
      <c r="T251" s="176"/>
      <c r="U251" s="176"/>
      <c r="V251" s="176"/>
      <c r="W251" s="176"/>
      <c r="X251" s="176"/>
      <c r="Y251" s="35"/>
      <c r="Z251" s="35"/>
      <c r="AA251" s="35"/>
      <c r="AB251" s="35"/>
      <c r="AC251" s="35"/>
      <c r="AD251" s="35"/>
      <c r="AE251" s="35"/>
    </row>
    <row r="252" spans="2:31" x14ac:dyDescent="0.2">
      <c r="B252" s="196" t="s">
        <v>234</v>
      </c>
      <c r="C252" s="198" t="s">
        <v>234</v>
      </c>
      <c r="E252" s="196" t="s">
        <v>234</v>
      </c>
      <c r="G252" s="196" t="s">
        <v>234</v>
      </c>
      <c r="J252" s="114"/>
      <c r="K252" s="114"/>
      <c r="L252" s="114"/>
      <c r="M252" s="114"/>
      <c r="N252" s="114"/>
      <c r="O252" s="35"/>
      <c r="P252" s="35"/>
      <c r="Q252" s="35"/>
      <c r="R252" s="35"/>
      <c r="S252" s="176"/>
      <c r="T252" s="176"/>
      <c r="U252" s="176"/>
      <c r="V252" s="176"/>
      <c r="W252" s="176"/>
      <c r="X252" s="176"/>
      <c r="Y252" s="35"/>
      <c r="Z252" s="35"/>
      <c r="AA252" s="35"/>
      <c r="AB252" s="35"/>
      <c r="AC252" s="35"/>
      <c r="AD252" s="35"/>
      <c r="AE252" s="35"/>
    </row>
    <row r="253" spans="2:31" x14ac:dyDescent="0.2">
      <c r="B253" s="196" t="s">
        <v>245</v>
      </c>
      <c r="C253" s="198" t="s">
        <v>235</v>
      </c>
      <c r="E253" s="196" t="s">
        <v>236</v>
      </c>
      <c r="G253" s="196" t="s">
        <v>237</v>
      </c>
      <c r="J253" s="114"/>
      <c r="K253" s="114"/>
      <c r="L253" s="114"/>
      <c r="M253" s="114"/>
      <c r="N253" s="114"/>
      <c r="O253" s="35"/>
      <c r="P253" s="35"/>
      <c r="Q253" s="35"/>
      <c r="R253" s="35"/>
      <c r="S253" s="176"/>
      <c r="T253" s="176"/>
      <c r="U253" s="176"/>
      <c r="V253" s="176"/>
      <c r="W253" s="176"/>
      <c r="X253" s="176"/>
      <c r="Y253" s="35"/>
      <c r="Z253" s="35"/>
      <c r="AA253" s="35"/>
      <c r="AB253" s="35"/>
      <c r="AC253" s="35"/>
      <c r="AD253" s="35"/>
      <c r="AE253" s="35"/>
    </row>
    <row r="254" spans="2:31" x14ac:dyDescent="0.2">
      <c r="B254" s="198" t="s">
        <v>239</v>
      </c>
      <c r="C254" s="198" t="s">
        <v>239</v>
      </c>
      <c r="E254" s="196" t="s">
        <v>238</v>
      </c>
      <c r="G254" s="196" t="s">
        <v>240</v>
      </c>
      <c r="J254" s="114"/>
      <c r="K254" s="114"/>
      <c r="L254" s="114"/>
      <c r="M254" s="114"/>
      <c r="N254" s="114"/>
      <c r="O254" s="35"/>
      <c r="P254" s="35"/>
      <c r="Q254" s="35"/>
      <c r="R254" s="35"/>
      <c r="S254" s="176"/>
      <c r="T254" s="176"/>
      <c r="U254" s="176"/>
      <c r="V254" s="176"/>
      <c r="W254" s="176"/>
      <c r="X254" s="176"/>
      <c r="Y254" s="35"/>
      <c r="Z254" s="35"/>
      <c r="AA254" s="35"/>
      <c r="AB254" s="35"/>
      <c r="AC254" s="35"/>
      <c r="AD254" s="35"/>
      <c r="AE254" s="35"/>
    </row>
    <row r="255" spans="2:31" x14ac:dyDescent="0.2">
      <c r="B255" s="199"/>
      <c r="C255" s="200"/>
      <c r="E255" s="199"/>
      <c r="G255" s="199"/>
      <c r="J255" s="114"/>
      <c r="K255" s="114"/>
      <c r="L255" s="114"/>
      <c r="M255" s="114"/>
      <c r="N255" s="114"/>
      <c r="O255" s="35"/>
      <c r="P255" s="35"/>
      <c r="Q255" s="35"/>
      <c r="R255" s="35"/>
      <c r="S255" s="176"/>
      <c r="T255" s="176"/>
      <c r="U255" s="176"/>
      <c r="V255" s="176"/>
      <c r="W255" s="176"/>
      <c r="X255" s="176"/>
      <c r="Y255" s="35"/>
      <c r="Z255" s="35"/>
      <c r="AA255" s="35"/>
      <c r="AB255" s="35"/>
      <c r="AC255" s="35"/>
      <c r="AD255" s="35"/>
      <c r="AE255" s="35"/>
    </row>
    <row r="256" spans="2:31" x14ac:dyDescent="0.2">
      <c r="B256" s="199"/>
      <c r="C256" s="200"/>
      <c r="E256" s="199"/>
      <c r="G256" s="199"/>
      <c r="J256" s="114"/>
      <c r="K256" s="114"/>
      <c r="L256" s="114"/>
      <c r="M256" s="114"/>
      <c r="N256" s="114"/>
      <c r="O256" s="35"/>
      <c r="P256" s="35"/>
      <c r="Q256" s="35"/>
      <c r="R256" s="35"/>
      <c r="S256" s="176"/>
      <c r="T256" s="176"/>
      <c r="U256" s="176"/>
      <c r="V256" s="176"/>
      <c r="W256" s="176"/>
      <c r="X256" s="176"/>
      <c r="Y256" s="35"/>
      <c r="Z256" s="35"/>
      <c r="AA256" s="35"/>
      <c r="AB256" s="35"/>
      <c r="AC256" s="35"/>
      <c r="AD256" s="35"/>
      <c r="AE256" s="35"/>
    </row>
    <row r="257" spans="2:31" x14ac:dyDescent="0.2">
      <c r="B257" s="199"/>
      <c r="E257" s="199"/>
      <c r="G257" s="199"/>
      <c r="J257" s="114"/>
      <c r="K257" s="114"/>
      <c r="L257" s="114"/>
      <c r="M257" s="114"/>
      <c r="N257" s="114"/>
      <c r="O257" s="35"/>
      <c r="P257" s="35"/>
      <c r="Q257" s="35"/>
      <c r="R257" s="35"/>
      <c r="S257" s="176"/>
      <c r="T257" s="176"/>
      <c r="U257" s="176"/>
      <c r="V257" s="176"/>
      <c r="W257" s="176"/>
      <c r="X257" s="176"/>
      <c r="Y257" s="35"/>
      <c r="Z257" s="35"/>
      <c r="AA257" s="35"/>
      <c r="AB257" s="35"/>
      <c r="AC257" s="35"/>
      <c r="AD257" s="35"/>
      <c r="AE257" s="35"/>
    </row>
    <row r="258" spans="2:31" x14ac:dyDescent="0.2">
      <c r="B258" s="196"/>
      <c r="E258" s="199"/>
      <c r="G258" s="199"/>
      <c r="J258" s="114"/>
      <c r="K258" s="114"/>
      <c r="L258" s="114"/>
      <c r="M258" s="114"/>
      <c r="N258" s="114"/>
      <c r="O258" s="35"/>
      <c r="P258" s="35"/>
      <c r="Q258" s="35"/>
      <c r="R258" s="35"/>
      <c r="S258" s="176"/>
      <c r="T258" s="176"/>
      <c r="U258" s="176"/>
      <c r="V258" s="176"/>
      <c r="W258" s="176"/>
      <c r="X258" s="176"/>
      <c r="Y258" s="35"/>
      <c r="Z258" s="35"/>
      <c r="AA258" s="35"/>
      <c r="AB258" s="35"/>
      <c r="AC258" s="35"/>
      <c r="AD258" s="35"/>
      <c r="AE258" s="35"/>
    </row>
    <row r="259" spans="2:31" x14ac:dyDescent="0.2">
      <c r="B259" s="196"/>
      <c r="C259" s="198"/>
      <c r="E259" s="196" t="s">
        <v>234</v>
      </c>
      <c r="F259" s="196"/>
      <c r="G259" s="196" t="s">
        <v>234</v>
      </c>
      <c r="J259" s="114"/>
      <c r="K259" s="114"/>
      <c r="L259" s="114"/>
      <c r="M259" s="114"/>
      <c r="N259" s="114"/>
      <c r="O259" s="35"/>
      <c r="P259" s="35"/>
      <c r="Q259" s="35"/>
      <c r="R259" s="35"/>
      <c r="S259" s="176"/>
      <c r="T259" s="176"/>
      <c r="U259" s="176"/>
      <c r="V259" s="176"/>
      <c r="W259" s="176"/>
      <c r="X259" s="176"/>
      <c r="Y259" s="35"/>
      <c r="Z259" s="35"/>
      <c r="AA259" s="35"/>
      <c r="AB259" s="35"/>
      <c r="AC259" s="35"/>
      <c r="AD259" s="35"/>
      <c r="AE259" s="35"/>
    </row>
    <row r="260" spans="2:31" x14ac:dyDescent="0.2">
      <c r="B260" s="196"/>
      <c r="C260" s="198"/>
      <c r="E260" s="196" t="s">
        <v>241</v>
      </c>
      <c r="F260" s="4"/>
      <c r="G260" s="196" t="s">
        <v>244</v>
      </c>
      <c r="J260" s="114"/>
      <c r="K260" s="114"/>
      <c r="L260" s="114"/>
      <c r="M260" s="114"/>
      <c r="N260" s="114"/>
      <c r="O260" s="35"/>
      <c r="P260" s="35"/>
      <c r="Q260" s="35"/>
      <c r="R260" s="35"/>
      <c r="S260" s="176"/>
      <c r="T260" s="176"/>
      <c r="U260" s="176"/>
      <c r="V260" s="176"/>
      <c r="W260" s="176"/>
      <c r="X260" s="176"/>
      <c r="Y260" s="35"/>
      <c r="Z260" s="35"/>
      <c r="AA260" s="35"/>
      <c r="AB260" s="35"/>
      <c r="AC260" s="35"/>
      <c r="AD260" s="35"/>
      <c r="AE260" s="35"/>
    </row>
    <row r="261" spans="2:31" x14ac:dyDescent="0.2">
      <c r="B261" s="196"/>
      <c r="C261" s="198"/>
      <c r="E261" s="196" t="s">
        <v>242</v>
      </c>
      <c r="F261" s="4"/>
      <c r="G261" s="196" t="s">
        <v>242</v>
      </c>
      <c r="J261" s="114"/>
      <c r="K261" s="114"/>
      <c r="L261" s="114"/>
      <c r="M261" s="114"/>
      <c r="N261" s="114"/>
      <c r="O261" s="35"/>
      <c r="P261" s="35"/>
      <c r="Q261" s="35"/>
      <c r="R261" s="35"/>
      <c r="S261" s="176"/>
      <c r="T261" s="176"/>
      <c r="U261" s="176"/>
      <c r="V261" s="176"/>
      <c r="W261" s="176"/>
      <c r="X261" s="176"/>
      <c r="Y261" s="35"/>
      <c r="Z261" s="35"/>
      <c r="AA261" s="35"/>
      <c r="AB261" s="35"/>
      <c r="AC261" s="35"/>
      <c r="AD261" s="35"/>
      <c r="AE261" s="35"/>
    </row>
    <row r="262" spans="2:31" x14ac:dyDescent="0.2">
      <c r="B262" s="199"/>
      <c r="E262" s="199"/>
      <c r="F262" s="4"/>
      <c r="G262" s="4"/>
      <c r="J262" s="114"/>
      <c r="K262" s="114"/>
      <c r="L262" s="114"/>
      <c r="M262" s="114"/>
      <c r="N262" s="114"/>
      <c r="O262" s="35"/>
      <c r="P262" s="35"/>
      <c r="Q262" s="35"/>
      <c r="R262" s="35"/>
      <c r="S262" s="176"/>
      <c r="T262" s="176"/>
      <c r="U262" s="176"/>
      <c r="V262" s="176"/>
      <c r="W262" s="176"/>
      <c r="X262" s="176"/>
      <c r="Y262" s="35"/>
      <c r="Z262" s="35"/>
      <c r="AA262" s="35"/>
      <c r="AB262" s="35"/>
      <c r="AC262" s="35"/>
      <c r="AD262" s="35"/>
      <c r="AE262" s="35"/>
    </row>
    <row r="263" spans="2:31" x14ac:dyDescent="0.2">
      <c r="B263" s="199"/>
      <c r="E263" s="4"/>
      <c r="F263" s="199"/>
      <c r="G263" s="4"/>
      <c r="J263" s="114"/>
      <c r="K263" s="114"/>
      <c r="L263" s="114"/>
      <c r="M263" s="114"/>
      <c r="N263" s="114"/>
      <c r="O263" s="35"/>
      <c r="P263" s="35"/>
      <c r="Q263" s="35"/>
      <c r="R263" s="35"/>
      <c r="S263" s="176"/>
      <c r="T263" s="176"/>
      <c r="U263" s="176"/>
      <c r="V263" s="176"/>
      <c r="W263" s="176"/>
      <c r="X263" s="176"/>
      <c r="Y263" s="35"/>
      <c r="Z263" s="35"/>
      <c r="AA263" s="35"/>
      <c r="AB263" s="35"/>
      <c r="AC263" s="35"/>
      <c r="AD263" s="35"/>
      <c r="AE263" s="35"/>
    </row>
    <row r="264" spans="2:31" x14ac:dyDescent="0.2">
      <c r="B264" s="199"/>
      <c r="E264" s="4"/>
      <c r="F264" s="199"/>
      <c r="G264" s="4"/>
      <c r="J264" s="114"/>
      <c r="K264" s="114"/>
      <c r="L264" s="114"/>
      <c r="M264" s="114"/>
      <c r="N264" s="114"/>
      <c r="O264" s="35"/>
      <c r="P264" s="35"/>
      <c r="Q264" s="35"/>
      <c r="R264" s="35"/>
      <c r="S264" s="176"/>
      <c r="T264" s="176"/>
      <c r="U264" s="176"/>
      <c r="V264" s="176"/>
      <c r="W264" s="176"/>
      <c r="X264" s="176"/>
      <c r="Y264" s="35"/>
      <c r="Z264" s="35"/>
      <c r="AA264" s="35"/>
      <c r="AB264" s="35"/>
      <c r="AC264" s="35"/>
      <c r="AD264" s="35"/>
      <c r="AE264" s="35"/>
    </row>
    <row r="265" spans="2:31" x14ac:dyDescent="0.2">
      <c r="B265" s="4"/>
      <c r="C265" s="197"/>
      <c r="E265" s="4"/>
      <c r="F265" s="196"/>
      <c r="G265" s="4"/>
      <c r="J265" s="114"/>
      <c r="K265" s="114"/>
      <c r="L265" s="114"/>
      <c r="M265" s="114"/>
      <c r="N265" s="114"/>
      <c r="O265" s="35"/>
      <c r="P265" s="35"/>
      <c r="Q265" s="35"/>
      <c r="R265" s="35"/>
      <c r="S265" s="176"/>
      <c r="T265" s="176"/>
      <c r="U265" s="176"/>
      <c r="V265" s="176"/>
      <c r="W265" s="176"/>
      <c r="X265" s="176"/>
      <c r="Y265" s="35"/>
      <c r="Z265" s="35"/>
      <c r="AA265" s="35"/>
      <c r="AB265" s="35"/>
      <c r="AC265" s="35"/>
      <c r="AD265" s="35"/>
      <c r="AE265" s="35"/>
    </row>
    <row r="266" spans="2:31" x14ac:dyDescent="0.2">
      <c r="B266" s="198"/>
      <c r="C266" s="197"/>
      <c r="E266" s="196"/>
      <c r="G266" s="196"/>
      <c r="J266" s="114"/>
      <c r="K266" s="114"/>
      <c r="L266" s="114"/>
      <c r="M266" s="114"/>
      <c r="N266" s="114"/>
      <c r="O266" s="35"/>
      <c r="P266" s="35"/>
      <c r="Q266" s="35"/>
      <c r="R266" s="35"/>
      <c r="S266" s="176"/>
      <c r="T266" s="176"/>
      <c r="U266" s="176"/>
      <c r="V266" s="176"/>
      <c r="W266" s="176"/>
      <c r="X266" s="176"/>
      <c r="Y266" s="35"/>
      <c r="Z266" s="35"/>
      <c r="AA266" s="35"/>
      <c r="AB266" s="35"/>
      <c r="AC266" s="35"/>
      <c r="AD266" s="35"/>
      <c r="AE266" s="35"/>
    </row>
    <row r="267" spans="2:31" x14ac:dyDescent="0.2">
      <c r="B267" s="198"/>
      <c r="C267" s="200"/>
      <c r="E267" s="196"/>
      <c r="G267" s="196"/>
      <c r="J267" s="114"/>
      <c r="K267" s="114"/>
      <c r="L267" s="114"/>
      <c r="M267" s="114"/>
      <c r="N267" s="114"/>
      <c r="O267" s="35"/>
      <c r="P267" s="35"/>
      <c r="Q267" s="35"/>
      <c r="R267" s="35"/>
      <c r="S267" s="176"/>
      <c r="T267" s="176"/>
      <c r="U267" s="176"/>
      <c r="V267" s="176"/>
      <c r="W267" s="176"/>
      <c r="X267" s="176"/>
      <c r="Y267" s="35"/>
      <c r="Z267" s="35"/>
      <c r="AA267" s="35"/>
      <c r="AB267" s="35"/>
      <c r="AC267" s="35"/>
      <c r="AD267" s="35"/>
      <c r="AE267" s="35"/>
    </row>
    <row r="268" spans="2:31" x14ac:dyDescent="0.2">
      <c r="B268" s="198"/>
      <c r="C268" s="200"/>
      <c r="E268" s="196"/>
      <c r="G268" s="196"/>
      <c r="J268" s="114"/>
      <c r="K268" s="114"/>
      <c r="L268" s="114"/>
      <c r="M268" s="114"/>
      <c r="N268" s="114"/>
      <c r="O268" s="35"/>
      <c r="P268" s="35"/>
      <c r="Q268" s="35"/>
      <c r="R268" s="35"/>
      <c r="S268" s="176"/>
      <c r="T268" s="176"/>
      <c r="U268" s="176"/>
      <c r="V268" s="176"/>
      <c r="W268" s="176"/>
      <c r="X268" s="176"/>
      <c r="Y268" s="35"/>
      <c r="Z268" s="35"/>
      <c r="AA268" s="35"/>
      <c r="AB268" s="35"/>
      <c r="AC268" s="35"/>
      <c r="AD268" s="35"/>
      <c r="AE268" s="35"/>
    </row>
    <row r="269" spans="2:31" x14ac:dyDescent="0.2">
      <c r="B269" s="199"/>
      <c r="C269" s="198"/>
      <c r="J269" s="114"/>
      <c r="K269" s="114"/>
      <c r="L269" s="114"/>
      <c r="M269" s="114"/>
      <c r="N269" s="114"/>
      <c r="O269" s="35"/>
      <c r="P269" s="35"/>
      <c r="Q269" s="35"/>
      <c r="R269" s="35"/>
      <c r="S269" s="176"/>
      <c r="T269" s="176"/>
      <c r="U269" s="176"/>
      <c r="V269" s="176"/>
      <c r="W269" s="176"/>
      <c r="X269" s="176"/>
      <c r="Y269" s="35"/>
      <c r="Z269" s="35"/>
      <c r="AA269" s="35"/>
      <c r="AB269" s="35"/>
      <c r="AC269" s="35"/>
      <c r="AD269" s="35"/>
      <c r="AE269" s="35"/>
    </row>
    <row r="270" spans="2:31" x14ac:dyDescent="0.2">
      <c r="B270" s="199"/>
      <c r="C270" s="200"/>
      <c r="D270" s="200"/>
      <c r="J270" s="114"/>
      <c r="K270" s="114"/>
      <c r="L270" s="114"/>
      <c r="M270" s="114"/>
      <c r="N270" s="114"/>
      <c r="O270" s="35"/>
      <c r="P270" s="35"/>
      <c r="Q270" s="35"/>
      <c r="R270" s="35"/>
      <c r="S270" s="176"/>
      <c r="T270" s="176"/>
      <c r="U270" s="176"/>
      <c r="V270" s="176"/>
      <c r="W270" s="176"/>
      <c r="X270" s="176"/>
      <c r="Y270" s="35"/>
      <c r="Z270" s="35"/>
      <c r="AA270" s="35"/>
      <c r="AB270" s="35"/>
      <c r="AC270" s="35"/>
      <c r="AD270" s="35"/>
      <c r="AE270" s="35"/>
    </row>
    <row r="271" spans="2:31" x14ac:dyDescent="0.2">
      <c r="B271" s="199"/>
      <c r="C271" s="200"/>
      <c r="D271" s="200"/>
      <c r="J271" s="114"/>
      <c r="K271" s="114"/>
      <c r="L271" s="114"/>
      <c r="M271" s="114"/>
      <c r="N271" s="114"/>
      <c r="O271" s="35"/>
      <c r="P271" s="35"/>
      <c r="Q271" s="35"/>
      <c r="R271" s="35"/>
      <c r="S271" s="176"/>
      <c r="T271" s="176"/>
      <c r="U271" s="176"/>
      <c r="V271" s="176"/>
      <c r="W271" s="176"/>
      <c r="X271" s="176"/>
      <c r="Y271" s="35"/>
      <c r="Z271" s="35"/>
      <c r="AA271" s="35"/>
      <c r="AB271" s="35"/>
      <c r="AC271" s="35"/>
      <c r="AD271" s="35"/>
      <c r="AE271" s="35"/>
    </row>
    <row r="272" spans="2:31" x14ac:dyDescent="0.2">
      <c r="B272" s="4"/>
      <c r="C272" s="200"/>
      <c r="D272" s="200"/>
      <c r="J272" s="114"/>
      <c r="K272" s="114"/>
      <c r="L272" s="114"/>
      <c r="M272" s="114"/>
      <c r="N272" s="114"/>
      <c r="O272" s="35"/>
      <c r="P272" s="35"/>
      <c r="Q272" s="35"/>
      <c r="R272" s="35"/>
      <c r="S272" s="176"/>
      <c r="T272" s="176"/>
      <c r="U272" s="176"/>
      <c r="V272" s="176"/>
      <c r="W272" s="176"/>
      <c r="X272" s="176"/>
      <c r="Y272" s="35"/>
      <c r="Z272" s="35"/>
      <c r="AA272" s="35"/>
      <c r="AB272" s="35"/>
      <c r="AC272" s="35"/>
      <c r="AD272" s="35"/>
      <c r="AE272" s="35"/>
    </row>
    <row r="273" spans="10:31" x14ac:dyDescent="0.2">
      <c r="J273" s="114"/>
      <c r="K273" s="114"/>
      <c r="L273" s="114"/>
      <c r="M273" s="114"/>
      <c r="N273" s="114"/>
      <c r="O273" s="35"/>
      <c r="P273" s="35"/>
      <c r="Q273" s="35"/>
      <c r="R273" s="35"/>
      <c r="S273" s="176"/>
      <c r="T273" s="176"/>
      <c r="U273" s="176"/>
      <c r="V273" s="176"/>
      <c r="W273" s="176"/>
      <c r="X273" s="176"/>
      <c r="Y273" s="35"/>
      <c r="Z273" s="35"/>
      <c r="AA273" s="35"/>
      <c r="AB273" s="35"/>
      <c r="AC273" s="35"/>
      <c r="AD273" s="35"/>
      <c r="AE273" s="35"/>
    </row>
    <row r="274" spans="10:31" x14ac:dyDescent="0.2">
      <c r="J274" s="114"/>
      <c r="K274" s="114"/>
      <c r="L274" s="114"/>
      <c r="M274" s="114"/>
      <c r="N274" s="114"/>
      <c r="O274" s="35"/>
      <c r="P274" s="35"/>
      <c r="Q274" s="35"/>
      <c r="R274" s="35"/>
      <c r="S274" s="176"/>
      <c r="T274" s="176"/>
      <c r="U274" s="176"/>
      <c r="V274" s="176"/>
      <c r="W274" s="176"/>
      <c r="X274" s="176"/>
      <c r="Y274" s="35"/>
      <c r="Z274" s="35"/>
      <c r="AA274" s="35"/>
      <c r="AB274" s="35"/>
      <c r="AC274" s="35"/>
      <c r="AD274" s="35"/>
      <c r="AE274" s="35"/>
    </row>
    <row r="275" spans="10:31" x14ac:dyDescent="0.2">
      <c r="J275" s="114"/>
      <c r="K275" s="114"/>
      <c r="L275" s="114"/>
      <c r="M275" s="114"/>
      <c r="N275" s="114"/>
      <c r="O275" s="35"/>
      <c r="P275" s="35"/>
      <c r="Q275" s="35"/>
      <c r="R275" s="35"/>
      <c r="S275" s="176"/>
      <c r="T275" s="176"/>
      <c r="U275" s="176"/>
      <c r="V275" s="176"/>
      <c r="W275" s="176"/>
      <c r="X275" s="176"/>
      <c r="Y275" s="35"/>
      <c r="Z275" s="35"/>
      <c r="AA275" s="35"/>
      <c r="AB275" s="35"/>
      <c r="AC275" s="35"/>
      <c r="AD275" s="35"/>
      <c r="AE275" s="35"/>
    </row>
    <row r="276" spans="10:31" x14ac:dyDescent="0.2">
      <c r="J276" s="114"/>
      <c r="K276" s="114"/>
      <c r="L276" s="114"/>
      <c r="M276" s="114"/>
      <c r="N276" s="114"/>
      <c r="O276" s="35"/>
      <c r="P276" s="35"/>
      <c r="Q276" s="35"/>
      <c r="R276" s="35"/>
      <c r="S276" s="176"/>
      <c r="T276" s="176"/>
      <c r="U276" s="176"/>
      <c r="V276" s="176"/>
      <c r="W276" s="176"/>
      <c r="X276" s="176"/>
      <c r="Y276" s="35"/>
      <c r="Z276" s="35"/>
      <c r="AA276" s="35"/>
      <c r="AB276" s="35"/>
      <c r="AC276" s="35"/>
      <c r="AD276" s="35"/>
      <c r="AE276" s="35"/>
    </row>
    <row r="277" spans="10:31" x14ac:dyDescent="0.2">
      <c r="J277" s="114"/>
      <c r="K277" s="114"/>
      <c r="L277" s="114"/>
      <c r="M277" s="114"/>
      <c r="N277" s="114"/>
      <c r="O277" s="35"/>
      <c r="P277" s="35"/>
      <c r="Q277" s="35"/>
      <c r="R277" s="35"/>
      <c r="S277" s="176"/>
      <c r="T277" s="176"/>
      <c r="U277" s="176"/>
      <c r="V277" s="176"/>
      <c r="W277" s="176"/>
      <c r="X277" s="176"/>
      <c r="Y277" s="35"/>
      <c r="Z277" s="35"/>
      <c r="AA277" s="35"/>
      <c r="AB277" s="35"/>
      <c r="AC277" s="35"/>
      <c r="AD277" s="35"/>
      <c r="AE277" s="35"/>
    </row>
    <row r="278" spans="10:31" x14ac:dyDescent="0.2">
      <c r="J278" s="114"/>
      <c r="K278" s="114"/>
      <c r="L278" s="114"/>
      <c r="M278" s="114"/>
      <c r="N278" s="114"/>
      <c r="O278" s="35"/>
      <c r="P278" s="35"/>
      <c r="Q278" s="35"/>
      <c r="R278" s="35"/>
      <c r="S278" s="176"/>
      <c r="T278" s="176"/>
      <c r="U278" s="176"/>
      <c r="V278" s="176"/>
      <c r="W278" s="176"/>
      <c r="X278" s="176"/>
      <c r="Y278" s="35"/>
      <c r="Z278" s="35"/>
      <c r="AA278" s="35"/>
      <c r="AB278" s="35"/>
      <c r="AC278" s="35"/>
      <c r="AD278" s="35"/>
      <c r="AE278" s="35"/>
    </row>
    <row r="279" spans="10:31" x14ac:dyDescent="0.2">
      <c r="J279" s="114"/>
      <c r="K279" s="114"/>
      <c r="L279" s="114"/>
      <c r="M279" s="114"/>
      <c r="N279" s="114"/>
      <c r="O279" s="35"/>
      <c r="P279" s="35"/>
      <c r="Q279" s="35"/>
      <c r="R279" s="35"/>
      <c r="S279" s="176"/>
      <c r="T279" s="176"/>
      <c r="U279" s="176"/>
      <c r="V279" s="176"/>
      <c r="W279" s="176"/>
      <c r="X279" s="176"/>
      <c r="Y279" s="35"/>
      <c r="Z279" s="35"/>
      <c r="AA279" s="35"/>
      <c r="AB279" s="35"/>
      <c r="AC279" s="35"/>
      <c r="AD279" s="35"/>
      <c r="AE279" s="35"/>
    </row>
    <row r="280" spans="10:31" x14ac:dyDescent="0.2">
      <c r="J280" s="114"/>
      <c r="K280" s="114"/>
      <c r="L280" s="114"/>
      <c r="M280" s="114"/>
      <c r="N280" s="114"/>
      <c r="O280" s="35"/>
      <c r="P280" s="35"/>
      <c r="Q280" s="35"/>
      <c r="R280" s="35"/>
      <c r="S280" s="176"/>
      <c r="T280" s="176"/>
      <c r="U280" s="176"/>
      <c r="V280" s="176"/>
      <c r="W280" s="176"/>
      <c r="X280" s="176"/>
      <c r="Y280" s="35"/>
      <c r="Z280" s="35"/>
      <c r="AA280" s="35"/>
      <c r="AB280" s="35"/>
      <c r="AC280" s="35"/>
      <c r="AD280" s="35"/>
      <c r="AE280" s="35"/>
    </row>
    <row r="281" spans="10:31" x14ac:dyDescent="0.2">
      <c r="J281" s="114"/>
      <c r="K281" s="114"/>
      <c r="L281" s="114"/>
      <c r="M281" s="114"/>
      <c r="N281" s="114"/>
      <c r="O281" s="35"/>
      <c r="P281" s="35"/>
      <c r="Q281" s="35"/>
      <c r="R281" s="35"/>
      <c r="S281" s="176"/>
      <c r="T281" s="176"/>
      <c r="U281" s="176"/>
      <c r="V281" s="176"/>
      <c r="W281" s="176"/>
      <c r="X281" s="176"/>
      <c r="Y281" s="35"/>
      <c r="Z281" s="35"/>
      <c r="AA281" s="35"/>
      <c r="AB281" s="35"/>
      <c r="AC281" s="35"/>
      <c r="AD281" s="35"/>
      <c r="AE281" s="35"/>
    </row>
    <row r="282" spans="10:31" x14ac:dyDescent="0.2">
      <c r="J282" s="114"/>
      <c r="K282" s="114"/>
      <c r="L282" s="114"/>
      <c r="M282" s="114"/>
      <c r="N282" s="114"/>
      <c r="O282" s="35"/>
      <c r="P282" s="35"/>
      <c r="Q282" s="35"/>
      <c r="R282" s="35"/>
      <c r="S282" s="176"/>
      <c r="T282" s="176"/>
      <c r="U282" s="176"/>
      <c r="V282" s="176"/>
      <c r="W282" s="176"/>
      <c r="X282" s="176"/>
      <c r="Y282" s="35"/>
      <c r="Z282" s="35"/>
      <c r="AA282" s="35"/>
      <c r="AB282" s="35"/>
      <c r="AC282" s="35"/>
      <c r="AD282" s="35"/>
      <c r="AE282" s="35"/>
    </row>
    <row r="283" spans="10:31" x14ac:dyDescent="0.2">
      <c r="J283" s="114"/>
      <c r="K283" s="114"/>
      <c r="L283" s="114"/>
      <c r="M283" s="114"/>
      <c r="N283" s="114"/>
      <c r="O283" s="35"/>
      <c r="P283" s="35"/>
      <c r="Q283" s="35"/>
      <c r="R283" s="35"/>
      <c r="S283" s="176"/>
      <c r="T283" s="176"/>
      <c r="U283" s="176"/>
      <c r="V283" s="176"/>
      <c r="W283" s="176"/>
      <c r="X283" s="176"/>
      <c r="Y283" s="35"/>
      <c r="Z283" s="35"/>
      <c r="AA283" s="35"/>
      <c r="AB283" s="35"/>
      <c r="AC283" s="35"/>
      <c r="AD283" s="35"/>
      <c r="AE283" s="35"/>
    </row>
    <row r="284" spans="10:31" x14ac:dyDescent="0.2">
      <c r="J284" s="114"/>
      <c r="K284" s="114"/>
      <c r="L284" s="114"/>
      <c r="M284" s="114"/>
      <c r="N284" s="114"/>
      <c r="O284" s="35"/>
      <c r="P284" s="35"/>
      <c r="Q284" s="35"/>
      <c r="R284" s="35"/>
      <c r="S284" s="176"/>
      <c r="T284" s="176"/>
      <c r="U284" s="176"/>
      <c r="V284" s="176"/>
      <c r="W284" s="176"/>
      <c r="X284" s="176"/>
      <c r="Y284" s="35"/>
      <c r="Z284" s="35"/>
      <c r="AA284" s="35"/>
      <c r="AB284" s="35"/>
      <c r="AC284" s="35"/>
      <c r="AD284" s="35"/>
      <c r="AE284" s="35"/>
    </row>
    <row r="285" spans="10:31" x14ac:dyDescent="0.2">
      <c r="J285" s="114"/>
      <c r="K285" s="114"/>
      <c r="L285" s="114"/>
      <c r="M285" s="114"/>
      <c r="N285" s="114"/>
      <c r="O285" s="35"/>
      <c r="P285" s="35"/>
      <c r="Q285" s="35"/>
      <c r="R285" s="35"/>
      <c r="S285" s="176"/>
      <c r="T285" s="176"/>
      <c r="U285" s="176"/>
      <c r="V285" s="176"/>
      <c r="W285" s="176"/>
      <c r="X285" s="176"/>
      <c r="Y285" s="35"/>
      <c r="Z285" s="35"/>
      <c r="AA285" s="35"/>
      <c r="AB285" s="35"/>
      <c r="AC285" s="35"/>
      <c r="AD285" s="35"/>
      <c r="AE285" s="35"/>
    </row>
    <row r="286" spans="10:31" x14ac:dyDescent="0.2">
      <c r="J286" s="114"/>
      <c r="K286" s="114"/>
      <c r="L286" s="114"/>
      <c r="M286" s="114"/>
      <c r="N286" s="114"/>
      <c r="O286" s="35"/>
      <c r="P286" s="35"/>
      <c r="Q286" s="35"/>
      <c r="R286" s="35"/>
      <c r="S286" s="176"/>
      <c r="T286" s="176"/>
      <c r="U286" s="176"/>
      <c r="V286" s="176"/>
      <c r="W286" s="176"/>
      <c r="X286" s="176"/>
      <c r="Y286" s="35"/>
      <c r="Z286" s="35"/>
      <c r="AA286" s="35"/>
      <c r="AB286" s="35"/>
      <c r="AC286" s="35"/>
      <c r="AD286" s="35"/>
      <c r="AE286" s="35"/>
    </row>
    <row r="287" spans="10:31" x14ac:dyDescent="0.2">
      <c r="J287" s="114"/>
      <c r="K287" s="114"/>
      <c r="L287" s="114"/>
      <c r="M287" s="114"/>
      <c r="N287" s="114"/>
      <c r="O287" s="35"/>
      <c r="P287" s="35"/>
      <c r="Q287" s="35"/>
      <c r="R287" s="35"/>
      <c r="S287" s="176"/>
      <c r="T287" s="176"/>
      <c r="U287" s="176"/>
      <c r="V287" s="176"/>
      <c r="W287" s="176"/>
      <c r="X287" s="176"/>
      <c r="Y287" s="35"/>
      <c r="Z287" s="35"/>
      <c r="AA287" s="35"/>
      <c r="AB287" s="35"/>
      <c r="AC287" s="35"/>
      <c r="AD287" s="35"/>
      <c r="AE287" s="35"/>
    </row>
    <row r="288" spans="10:31" x14ac:dyDescent="0.2">
      <c r="J288" s="114"/>
      <c r="K288" s="114"/>
      <c r="L288" s="114"/>
      <c r="M288" s="114"/>
      <c r="N288" s="114"/>
      <c r="O288" s="35"/>
      <c r="P288" s="35"/>
      <c r="Q288" s="35"/>
      <c r="R288" s="35"/>
      <c r="S288" s="176"/>
      <c r="T288" s="176"/>
      <c r="U288" s="176"/>
      <c r="V288" s="176"/>
      <c r="W288" s="176"/>
      <c r="X288" s="176"/>
      <c r="Y288" s="35"/>
      <c r="Z288" s="35"/>
      <c r="AA288" s="35"/>
      <c r="AB288" s="35"/>
      <c r="AC288" s="35"/>
      <c r="AD288" s="35"/>
      <c r="AE288" s="35"/>
    </row>
    <row r="289" spans="10:31" x14ac:dyDescent="0.2">
      <c r="J289" s="114"/>
      <c r="K289" s="114"/>
      <c r="L289" s="114"/>
      <c r="M289" s="114"/>
      <c r="N289" s="114"/>
      <c r="O289" s="35"/>
      <c r="P289" s="35"/>
      <c r="Q289" s="35"/>
      <c r="R289" s="35"/>
      <c r="S289" s="176"/>
      <c r="T289" s="176"/>
      <c r="U289" s="176"/>
      <c r="V289" s="176"/>
      <c r="W289" s="176"/>
      <c r="X289" s="176"/>
      <c r="Y289" s="35"/>
      <c r="Z289" s="35"/>
      <c r="AA289" s="35"/>
      <c r="AB289" s="35"/>
      <c r="AC289" s="35"/>
      <c r="AD289" s="35"/>
      <c r="AE289" s="35"/>
    </row>
    <row r="290" spans="10:31" x14ac:dyDescent="0.2">
      <c r="J290" s="114"/>
      <c r="K290" s="114"/>
      <c r="L290" s="114"/>
      <c r="M290" s="114"/>
      <c r="N290" s="114"/>
      <c r="O290" s="35"/>
      <c r="P290" s="35"/>
      <c r="Q290" s="35"/>
      <c r="R290" s="35"/>
      <c r="S290" s="176"/>
      <c r="T290" s="176"/>
      <c r="U290" s="176"/>
      <c r="V290" s="176"/>
      <c r="W290" s="176"/>
      <c r="X290" s="176"/>
      <c r="Y290" s="35"/>
      <c r="Z290" s="35"/>
      <c r="AA290" s="35"/>
      <c r="AB290" s="35"/>
      <c r="AC290" s="35"/>
      <c r="AD290" s="35"/>
      <c r="AE290" s="35"/>
    </row>
    <row r="291" spans="10:31" x14ac:dyDescent="0.2">
      <c r="J291" s="114"/>
      <c r="K291" s="114"/>
      <c r="L291" s="114"/>
      <c r="M291" s="114"/>
      <c r="N291" s="114"/>
      <c r="O291" s="35"/>
      <c r="P291" s="35"/>
      <c r="Q291" s="35"/>
      <c r="R291" s="35"/>
      <c r="S291" s="176"/>
      <c r="T291" s="176"/>
      <c r="U291" s="176"/>
      <c r="V291" s="176"/>
      <c r="W291" s="176"/>
      <c r="X291" s="176"/>
      <c r="Y291" s="35"/>
      <c r="Z291" s="35"/>
      <c r="AA291" s="35"/>
      <c r="AB291" s="35"/>
      <c r="AC291" s="35"/>
      <c r="AD291" s="35"/>
      <c r="AE291" s="35"/>
    </row>
    <row r="292" spans="10:31" x14ac:dyDescent="0.2">
      <c r="J292" s="114"/>
      <c r="K292" s="114"/>
      <c r="L292" s="114"/>
      <c r="M292" s="114"/>
      <c r="N292" s="114"/>
      <c r="O292" s="35"/>
      <c r="P292" s="35"/>
      <c r="Q292" s="35"/>
      <c r="R292" s="35"/>
      <c r="S292" s="176"/>
      <c r="T292" s="176"/>
      <c r="U292" s="176"/>
      <c r="V292" s="176"/>
      <c r="W292" s="176"/>
      <c r="X292" s="176"/>
      <c r="Y292" s="35"/>
      <c r="Z292" s="35"/>
      <c r="AA292" s="35"/>
      <c r="AB292" s="35"/>
      <c r="AC292" s="35"/>
      <c r="AD292" s="35"/>
      <c r="AE292" s="35"/>
    </row>
    <row r="293" spans="10:31" x14ac:dyDescent="0.2">
      <c r="J293" s="114"/>
      <c r="K293" s="114"/>
      <c r="L293" s="114"/>
      <c r="M293" s="114"/>
      <c r="N293" s="114"/>
      <c r="O293" s="35"/>
      <c r="P293" s="35"/>
      <c r="Q293" s="35"/>
      <c r="R293" s="35"/>
      <c r="S293" s="176"/>
      <c r="T293" s="176"/>
      <c r="U293" s="176"/>
      <c r="V293" s="176"/>
      <c r="W293" s="176"/>
      <c r="X293" s="176"/>
      <c r="Y293" s="35"/>
      <c r="Z293" s="35"/>
      <c r="AA293" s="35"/>
      <c r="AB293" s="35"/>
      <c r="AC293" s="35"/>
      <c r="AD293" s="35"/>
      <c r="AE293" s="35"/>
    </row>
    <row r="294" spans="10:31" x14ac:dyDescent="0.2">
      <c r="J294" s="114"/>
      <c r="K294" s="114"/>
      <c r="L294" s="114"/>
      <c r="M294" s="114"/>
      <c r="N294" s="114"/>
      <c r="O294" s="35"/>
      <c r="P294" s="35"/>
      <c r="Q294" s="35"/>
      <c r="R294" s="35"/>
      <c r="S294" s="176"/>
      <c r="T294" s="176"/>
      <c r="U294" s="176"/>
      <c r="V294" s="176"/>
      <c r="W294" s="176"/>
      <c r="X294" s="176"/>
      <c r="Y294" s="35"/>
      <c r="Z294" s="35"/>
      <c r="AA294" s="35"/>
      <c r="AB294" s="35"/>
      <c r="AC294" s="35"/>
      <c r="AD294" s="35"/>
      <c r="AE294" s="35"/>
    </row>
    <row r="295" spans="10:31" x14ac:dyDescent="0.2">
      <c r="J295" s="114"/>
      <c r="K295" s="114"/>
      <c r="L295" s="114"/>
      <c r="M295" s="114"/>
      <c r="N295" s="114"/>
      <c r="O295" s="35"/>
      <c r="P295" s="35"/>
      <c r="Q295" s="35"/>
      <c r="R295" s="35"/>
      <c r="S295" s="176"/>
      <c r="T295" s="176"/>
      <c r="U295" s="176"/>
      <c r="V295" s="176"/>
      <c r="W295" s="176"/>
      <c r="X295" s="176"/>
      <c r="Y295" s="35"/>
      <c r="Z295" s="35"/>
      <c r="AA295" s="35"/>
      <c r="AB295" s="35"/>
      <c r="AC295" s="35"/>
      <c r="AD295" s="35"/>
      <c r="AE295" s="35"/>
    </row>
    <row r="296" spans="10:31" x14ac:dyDescent="0.2">
      <c r="J296" s="114"/>
      <c r="K296" s="114"/>
      <c r="L296" s="114"/>
      <c r="M296" s="114"/>
      <c r="N296" s="114"/>
      <c r="O296" s="35"/>
      <c r="P296" s="35"/>
      <c r="Q296" s="35"/>
      <c r="R296" s="35"/>
      <c r="S296" s="176"/>
      <c r="T296" s="176"/>
      <c r="U296" s="176"/>
      <c r="V296" s="176"/>
      <c r="W296" s="176"/>
      <c r="X296" s="176"/>
      <c r="Y296" s="35"/>
      <c r="Z296" s="35"/>
      <c r="AA296" s="35"/>
      <c r="AB296" s="35"/>
      <c r="AC296" s="35"/>
      <c r="AD296" s="35"/>
      <c r="AE296" s="35"/>
    </row>
    <row r="297" spans="10:31" x14ac:dyDescent="0.2">
      <c r="J297" s="114"/>
      <c r="K297" s="114"/>
      <c r="L297" s="114"/>
      <c r="M297" s="114"/>
      <c r="N297" s="114"/>
      <c r="O297" s="35"/>
      <c r="P297" s="35"/>
      <c r="Q297" s="35"/>
      <c r="R297" s="35"/>
      <c r="S297" s="176"/>
      <c r="T297" s="176"/>
      <c r="U297" s="176"/>
      <c r="V297" s="176"/>
      <c r="W297" s="176"/>
      <c r="X297" s="176"/>
      <c r="Y297" s="35"/>
      <c r="Z297" s="35"/>
      <c r="AA297" s="35"/>
      <c r="AB297" s="35"/>
      <c r="AC297" s="35"/>
      <c r="AD297" s="35"/>
      <c r="AE297" s="35"/>
    </row>
    <row r="298" spans="10:31" x14ac:dyDescent="0.2">
      <c r="J298" s="114"/>
      <c r="K298" s="114"/>
      <c r="L298" s="114"/>
      <c r="M298" s="114"/>
      <c r="N298" s="114"/>
      <c r="O298" s="35"/>
      <c r="P298" s="35"/>
      <c r="Q298" s="35"/>
      <c r="R298" s="35"/>
      <c r="S298" s="176"/>
      <c r="T298" s="176"/>
      <c r="U298" s="176"/>
      <c r="V298" s="176"/>
      <c r="W298" s="176"/>
      <c r="X298" s="176"/>
      <c r="Y298" s="35"/>
      <c r="Z298" s="35"/>
      <c r="AA298" s="35"/>
      <c r="AB298" s="35"/>
      <c r="AC298" s="35"/>
      <c r="AD298" s="35"/>
      <c r="AE298" s="35"/>
    </row>
    <row r="299" spans="10:31" x14ac:dyDescent="0.2">
      <c r="J299" s="114"/>
      <c r="K299" s="114"/>
      <c r="L299" s="114"/>
      <c r="M299" s="114"/>
      <c r="N299" s="114"/>
      <c r="O299" s="35"/>
      <c r="P299" s="35"/>
      <c r="Q299" s="35"/>
      <c r="R299" s="35"/>
      <c r="S299" s="176"/>
      <c r="T299" s="176"/>
      <c r="U299" s="176"/>
      <c r="V299" s="176"/>
      <c r="W299" s="176"/>
      <c r="X299" s="176"/>
      <c r="Y299" s="35"/>
      <c r="Z299" s="35"/>
      <c r="AA299" s="35"/>
      <c r="AB299" s="35"/>
      <c r="AC299" s="35"/>
      <c r="AD299" s="35"/>
      <c r="AE299" s="35"/>
    </row>
    <row r="300" spans="10:31" x14ac:dyDescent="0.2">
      <c r="J300" s="114"/>
      <c r="K300" s="114"/>
      <c r="L300" s="114"/>
      <c r="M300" s="114"/>
      <c r="N300" s="114"/>
      <c r="O300" s="35"/>
      <c r="P300" s="35"/>
      <c r="Q300" s="35"/>
      <c r="R300" s="35"/>
      <c r="S300" s="176"/>
      <c r="T300" s="176"/>
      <c r="U300" s="176"/>
      <c r="V300" s="176"/>
      <c r="W300" s="176"/>
      <c r="X300" s="176"/>
      <c r="Y300" s="35"/>
      <c r="Z300" s="35"/>
      <c r="AA300" s="35"/>
      <c r="AB300" s="35"/>
      <c r="AC300" s="35"/>
      <c r="AD300" s="35"/>
      <c r="AE300" s="35"/>
    </row>
    <row r="301" spans="10:31" x14ac:dyDescent="0.2">
      <c r="J301" s="114"/>
      <c r="K301" s="114"/>
      <c r="L301" s="114"/>
      <c r="M301" s="114"/>
      <c r="N301" s="114"/>
      <c r="O301" s="35"/>
      <c r="P301" s="35"/>
      <c r="Q301" s="35"/>
      <c r="R301" s="35"/>
      <c r="S301" s="176"/>
      <c r="T301" s="176"/>
      <c r="U301" s="176"/>
      <c r="V301" s="176"/>
      <c r="W301" s="176"/>
      <c r="X301" s="176"/>
      <c r="Y301" s="35"/>
      <c r="Z301" s="35"/>
      <c r="AA301" s="35"/>
      <c r="AB301" s="35"/>
      <c r="AC301" s="35"/>
      <c r="AD301" s="35"/>
      <c r="AE301" s="35"/>
    </row>
    <row r="302" spans="10:31" x14ac:dyDescent="0.2">
      <c r="J302" s="114"/>
      <c r="K302" s="114"/>
      <c r="L302" s="114"/>
      <c r="M302" s="114"/>
      <c r="N302" s="114"/>
      <c r="O302" s="35"/>
      <c r="P302" s="35"/>
      <c r="Q302" s="35"/>
      <c r="R302" s="35"/>
      <c r="S302" s="176"/>
      <c r="T302" s="176"/>
      <c r="U302" s="176"/>
      <c r="V302" s="176"/>
      <c r="W302" s="176"/>
      <c r="X302" s="176"/>
      <c r="Y302" s="35"/>
      <c r="Z302" s="35"/>
      <c r="AA302" s="35"/>
      <c r="AB302" s="35"/>
      <c r="AC302" s="35"/>
      <c r="AD302" s="35"/>
      <c r="AE302" s="35"/>
    </row>
    <row r="303" spans="10:31" x14ac:dyDescent="0.2">
      <c r="J303" s="114"/>
      <c r="K303" s="114"/>
      <c r="L303" s="114"/>
      <c r="M303" s="114"/>
      <c r="N303" s="114"/>
      <c r="O303" s="35"/>
      <c r="P303" s="35"/>
      <c r="Q303" s="35"/>
      <c r="R303" s="35"/>
      <c r="S303" s="176"/>
      <c r="T303" s="176"/>
      <c r="U303" s="176"/>
      <c r="V303" s="176"/>
      <c r="W303" s="176"/>
      <c r="X303" s="176"/>
      <c r="Y303" s="35"/>
      <c r="Z303" s="35"/>
      <c r="AA303" s="35"/>
      <c r="AB303" s="35"/>
      <c r="AC303" s="35"/>
      <c r="AD303" s="35"/>
      <c r="AE303" s="35"/>
    </row>
    <row r="304" spans="10:31" x14ac:dyDescent="0.2">
      <c r="J304" s="114"/>
      <c r="K304" s="114"/>
      <c r="L304" s="114"/>
      <c r="M304" s="114"/>
      <c r="N304" s="114"/>
      <c r="O304" s="35"/>
      <c r="P304" s="35"/>
      <c r="Q304" s="35"/>
      <c r="R304" s="35"/>
      <c r="S304" s="176"/>
      <c r="T304" s="176"/>
      <c r="U304" s="176"/>
      <c r="V304" s="176"/>
      <c r="W304" s="176"/>
      <c r="X304" s="176"/>
      <c r="Y304" s="35"/>
      <c r="Z304" s="35"/>
      <c r="AA304" s="35"/>
      <c r="AB304" s="35"/>
      <c r="AC304" s="35"/>
      <c r="AD304" s="35"/>
      <c r="AE304" s="35"/>
    </row>
    <row r="305" spans="10:31" x14ac:dyDescent="0.2">
      <c r="J305" s="114"/>
      <c r="K305" s="114"/>
      <c r="L305" s="114"/>
      <c r="M305" s="114"/>
      <c r="N305" s="114"/>
      <c r="O305" s="35"/>
      <c r="P305" s="35"/>
      <c r="Q305" s="35"/>
      <c r="R305" s="35"/>
      <c r="S305" s="176"/>
      <c r="T305" s="176"/>
      <c r="U305" s="176"/>
      <c r="V305" s="176"/>
      <c r="W305" s="176"/>
      <c r="X305" s="176"/>
      <c r="Y305" s="35"/>
      <c r="Z305" s="35"/>
      <c r="AA305" s="35"/>
      <c r="AB305" s="35"/>
      <c r="AC305" s="35"/>
      <c r="AD305" s="35"/>
      <c r="AE305" s="35"/>
    </row>
    <row r="306" spans="10:31" x14ac:dyDescent="0.2">
      <c r="J306" s="114"/>
      <c r="K306" s="114"/>
      <c r="L306" s="114"/>
      <c r="M306" s="114"/>
      <c r="N306" s="114"/>
      <c r="O306" s="35"/>
      <c r="P306" s="35"/>
      <c r="Q306" s="35"/>
      <c r="R306" s="35"/>
      <c r="S306" s="176"/>
      <c r="T306" s="176"/>
      <c r="U306" s="176"/>
      <c r="V306" s="176"/>
      <c r="W306" s="176"/>
      <c r="X306" s="176"/>
      <c r="Y306" s="35"/>
      <c r="Z306" s="35"/>
      <c r="AA306" s="35"/>
      <c r="AB306" s="35"/>
      <c r="AC306" s="35"/>
      <c r="AD306" s="35"/>
      <c r="AE306" s="35"/>
    </row>
    <row r="307" spans="10:31" x14ac:dyDescent="0.2">
      <c r="J307" s="114"/>
      <c r="K307" s="114"/>
      <c r="L307" s="114"/>
      <c r="M307" s="114"/>
      <c r="N307" s="114"/>
      <c r="O307" s="35"/>
      <c r="P307" s="35"/>
      <c r="Q307" s="35"/>
      <c r="R307" s="35"/>
      <c r="S307" s="176"/>
      <c r="T307" s="176"/>
      <c r="U307" s="176"/>
      <c r="V307" s="176"/>
      <c r="W307" s="176"/>
      <c r="X307" s="176"/>
      <c r="Y307" s="35"/>
      <c r="Z307" s="35"/>
      <c r="AA307" s="35"/>
      <c r="AB307" s="35"/>
      <c r="AC307" s="35"/>
      <c r="AD307" s="35"/>
      <c r="AE307" s="35"/>
    </row>
    <row r="308" spans="10:31" x14ac:dyDescent="0.2">
      <c r="J308" s="114"/>
      <c r="K308" s="114"/>
      <c r="L308" s="114"/>
      <c r="M308" s="114"/>
      <c r="N308" s="114"/>
      <c r="O308" s="35"/>
      <c r="P308" s="35"/>
      <c r="Q308" s="35"/>
      <c r="R308" s="35"/>
      <c r="S308" s="176"/>
      <c r="T308" s="176"/>
      <c r="U308" s="176"/>
      <c r="V308" s="176"/>
      <c r="W308" s="176"/>
      <c r="X308" s="176"/>
      <c r="Y308" s="35"/>
      <c r="Z308" s="35"/>
      <c r="AA308" s="35"/>
      <c r="AB308" s="35"/>
      <c r="AC308" s="35"/>
      <c r="AD308" s="35"/>
      <c r="AE308" s="35"/>
    </row>
    <row r="309" spans="10:31" x14ac:dyDescent="0.2">
      <c r="J309" s="114"/>
      <c r="K309" s="114"/>
      <c r="L309" s="114"/>
      <c r="M309" s="114"/>
      <c r="N309" s="114"/>
      <c r="O309" s="35"/>
      <c r="P309" s="35"/>
      <c r="Q309" s="35"/>
      <c r="R309" s="35"/>
      <c r="S309" s="176"/>
      <c r="T309" s="176"/>
      <c r="U309" s="176"/>
      <c r="V309" s="176"/>
      <c r="W309" s="176"/>
      <c r="X309" s="176"/>
      <c r="Y309" s="35"/>
      <c r="Z309" s="35"/>
      <c r="AA309" s="35"/>
      <c r="AB309" s="35"/>
      <c r="AC309" s="35"/>
      <c r="AD309" s="35"/>
      <c r="AE309" s="35"/>
    </row>
    <row r="310" spans="10:31" x14ac:dyDescent="0.2">
      <c r="J310" s="114"/>
      <c r="K310" s="114"/>
      <c r="L310" s="114"/>
      <c r="M310" s="114"/>
      <c r="N310" s="114"/>
      <c r="O310" s="35"/>
      <c r="P310" s="35"/>
      <c r="Q310" s="35"/>
      <c r="R310" s="35"/>
      <c r="S310" s="176"/>
      <c r="T310" s="176"/>
      <c r="U310" s="176"/>
      <c r="V310" s="176"/>
      <c r="W310" s="176"/>
      <c r="X310" s="176"/>
      <c r="Y310" s="35"/>
      <c r="Z310" s="35"/>
      <c r="AA310" s="35"/>
      <c r="AB310" s="35"/>
      <c r="AC310" s="35"/>
      <c r="AD310" s="35"/>
      <c r="AE310" s="35"/>
    </row>
    <row r="311" spans="10:31" x14ac:dyDescent="0.2">
      <c r="J311" s="114"/>
      <c r="K311" s="114"/>
      <c r="L311" s="114"/>
      <c r="M311" s="114"/>
      <c r="N311" s="114"/>
      <c r="O311" s="35"/>
      <c r="P311" s="35"/>
      <c r="Q311" s="35"/>
      <c r="R311" s="35"/>
      <c r="S311" s="176"/>
      <c r="T311" s="176"/>
      <c r="U311" s="176"/>
      <c r="V311" s="176"/>
      <c r="W311" s="176"/>
      <c r="X311" s="176"/>
      <c r="Y311" s="35"/>
      <c r="Z311" s="35"/>
      <c r="AA311" s="35"/>
      <c r="AB311" s="35"/>
      <c r="AC311" s="35"/>
      <c r="AD311" s="35"/>
      <c r="AE311" s="35"/>
    </row>
    <row r="312" spans="10:31" x14ac:dyDescent="0.2">
      <c r="J312" s="114"/>
      <c r="K312" s="114"/>
      <c r="L312" s="114"/>
      <c r="M312" s="114"/>
      <c r="N312" s="114"/>
      <c r="O312" s="35"/>
      <c r="P312" s="35"/>
      <c r="Q312" s="35"/>
      <c r="R312" s="35"/>
      <c r="S312" s="176"/>
      <c r="T312" s="176"/>
      <c r="U312" s="176"/>
      <c r="V312" s="176"/>
      <c r="W312" s="176"/>
      <c r="X312" s="176"/>
      <c r="Y312" s="35"/>
      <c r="Z312" s="35"/>
      <c r="AA312" s="35"/>
      <c r="AB312" s="35"/>
      <c r="AC312" s="35"/>
      <c r="AD312" s="35"/>
      <c r="AE312" s="35"/>
    </row>
    <row r="313" spans="10:31" x14ac:dyDescent="0.2">
      <c r="J313" s="114"/>
      <c r="K313" s="114"/>
      <c r="L313" s="114"/>
      <c r="M313" s="114"/>
      <c r="N313" s="114"/>
      <c r="O313" s="35"/>
      <c r="P313" s="35"/>
      <c r="Q313" s="35"/>
      <c r="R313" s="35"/>
      <c r="S313" s="176"/>
      <c r="T313" s="176"/>
      <c r="U313" s="176"/>
      <c r="V313" s="176"/>
      <c r="W313" s="176"/>
      <c r="X313" s="176"/>
      <c r="Y313" s="35"/>
      <c r="Z313" s="35"/>
      <c r="AA313" s="35"/>
      <c r="AB313" s="35"/>
      <c r="AC313" s="35"/>
      <c r="AD313" s="35"/>
      <c r="AE313" s="35"/>
    </row>
    <row r="314" spans="10:31" x14ac:dyDescent="0.2">
      <c r="J314" s="114"/>
      <c r="K314" s="114"/>
      <c r="L314" s="114"/>
      <c r="M314" s="114"/>
      <c r="N314" s="114"/>
      <c r="O314" s="35"/>
      <c r="P314" s="35"/>
      <c r="Q314" s="35"/>
      <c r="R314" s="35"/>
      <c r="S314" s="176"/>
      <c r="T314" s="176"/>
      <c r="U314" s="176"/>
      <c r="V314" s="176"/>
      <c r="W314" s="176"/>
      <c r="X314" s="176"/>
      <c r="Y314" s="35"/>
      <c r="Z314" s="35"/>
      <c r="AA314" s="35"/>
      <c r="AB314" s="35"/>
      <c r="AC314" s="35"/>
      <c r="AD314" s="35"/>
      <c r="AE314" s="35"/>
    </row>
    <row r="315" spans="10:31" x14ac:dyDescent="0.2">
      <c r="J315" s="114"/>
      <c r="K315" s="114"/>
      <c r="L315" s="114"/>
      <c r="M315" s="114"/>
      <c r="N315" s="114"/>
      <c r="O315" s="35"/>
      <c r="P315" s="35"/>
      <c r="Q315" s="35"/>
      <c r="R315" s="35"/>
      <c r="S315" s="176"/>
      <c r="T315" s="176"/>
      <c r="U315" s="176"/>
      <c r="V315" s="176"/>
      <c r="W315" s="176"/>
      <c r="X315" s="176"/>
      <c r="Y315" s="35"/>
      <c r="Z315" s="35"/>
      <c r="AA315" s="35"/>
      <c r="AB315" s="35"/>
      <c r="AC315" s="35"/>
      <c r="AD315" s="35"/>
      <c r="AE315" s="35"/>
    </row>
    <row r="316" spans="10:31" x14ac:dyDescent="0.2">
      <c r="J316" s="114"/>
      <c r="K316" s="114"/>
      <c r="L316" s="114"/>
      <c r="M316" s="114"/>
      <c r="N316" s="114"/>
      <c r="O316" s="35"/>
      <c r="P316" s="35"/>
      <c r="Q316" s="35"/>
      <c r="R316" s="35"/>
      <c r="S316" s="176"/>
      <c r="T316" s="176"/>
      <c r="U316" s="176"/>
      <c r="V316" s="176"/>
      <c r="W316" s="176"/>
      <c r="X316" s="176"/>
      <c r="Y316" s="35"/>
      <c r="Z316" s="35"/>
      <c r="AA316" s="35"/>
      <c r="AB316" s="35"/>
      <c r="AC316" s="35"/>
      <c r="AD316" s="35"/>
      <c r="AE316" s="35"/>
    </row>
    <row r="317" spans="10:31" x14ac:dyDescent="0.2">
      <c r="J317" s="114"/>
      <c r="K317" s="114"/>
      <c r="L317" s="114"/>
      <c r="M317" s="114"/>
      <c r="N317" s="114"/>
      <c r="O317" s="35"/>
      <c r="P317" s="35"/>
      <c r="Q317" s="35"/>
      <c r="R317" s="35"/>
      <c r="S317" s="176"/>
      <c r="T317" s="176"/>
      <c r="U317" s="176"/>
      <c r="V317" s="176"/>
      <c r="W317" s="176"/>
      <c r="X317" s="176"/>
      <c r="Y317" s="35"/>
      <c r="Z317" s="35"/>
      <c r="AA317" s="35"/>
      <c r="AB317" s="35"/>
      <c r="AC317" s="35"/>
      <c r="AD317" s="35"/>
      <c r="AE317" s="35"/>
    </row>
    <row r="318" spans="10:31" x14ac:dyDescent="0.2">
      <c r="J318" s="114"/>
      <c r="K318" s="114"/>
      <c r="L318" s="114"/>
      <c r="M318" s="114"/>
      <c r="N318" s="114"/>
      <c r="O318" s="35"/>
      <c r="P318" s="35"/>
      <c r="Q318" s="35"/>
      <c r="R318" s="35"/>
      <c r="S318" s="176"/>
      <c r="T318" s="176"/>
      <c r="U318" s="176"/>
      <c r="V318" s="176"/>
      <c r="W318" s="176"/>
      <c r="X318" s="176"/>
      <c r="Y318" s="35"/>
      <c r="Z318" s="35"/>
      <c r="AA318" s="35"/>
      <c r="AB318" s="35"/>
      <c r="AC318" s="35"/>
      <c r="AD318" s="35"/>
      <c r="AE318" s="35"/>
    </row>
    <row r="319" spans="10:31" x14ac:dyDescent="0.2">
      <c r="J319" s="114"/>
      <c r="K319" s="114"/>
      <c r="L319" s="114"/>
      <c r="M319" s="114"/>
      <c r="N319" s="114"/>
      <c r="O319" s="35"/>
      <c r="P319" s="35"/>
      <c r="Q319" s="35"/>
      <c r="R319" s="35"/>
      <c r="S319" s="176"/>
      <c r="T319" s="176"/>
      <c r="U319" s="176"/>
      <c r="V319" s="176"/>
      <c r="W319" s="176"/>
      <c r="X319" s="176"/>
      <c r="Y319" s="35"/>
      <c r="Z319" s="35"/>
      <c r="AA319" s="35"/>
      <c r="AB319" s="35"/>
      <c r="AC319" s="35"/>
      <c r="AD319" s="35"/>
      <c r="AE319" s="35"/>
    </row>
    <row r="320" spans="10:31" x14ac:dyDescent="0.2">
      <c r="J320" s="114"/>
      <c r="K320" s="114"/>
      <c r="L320" s="114"/>
      <c r="M320" s="114"/>
      <c r="N320" s="114"/>
      <c r="O320" s="35"/>
      <c r="P320" s="35"/>
      <c r="Q320" s="35"/>
      <c r="R320" s="35"/>
      <c r="S320" s="176"/>
      <c r="T320" s="176"/>
      <c r="U320" s="176"/>
      <c r="V320" s="176"/>
      <c r="W320" s="176"/>
      <c r="X320" s="176"/>
      <c r="Y320" s="35"/>
      <c r="Z320" s="35"/>
      <c r="AA320" s="35"/>
      <c r="AB320" s="35"/>
      <c r="AC320" s="35"/>
      <c r="AD320" s="35"/>
      <c r="AE320" s="35"/>
    </row>
    <row r="321" spans="10:31" x14ac:dyDescent="0.2">
      <c r="J321" s="114"/>
      <c r="K321" s="114"/>
      <c r="L321" s="114"/>
      <c r="M321" s="114"/>
      <c r="N321" s="114"/>
      <c r="O321" s="35"/>
      <c r="P321" s="35"/>
      <c r="Q321" s="35"/>
      <c r="R321" s="35"/>
      <c r="S321" s="176"/>
      <c r="T321" s="176"/>
      <c r="U321" s="176"/>
      <c r="V321" s="176"/>
      <c r="W321" s="176"/>
      <c r="X321" s="176"/>
      <c r="Y321" s="35"/>
      <c r="Z321" s="35"/>
      <c r="AA321" s="35"/>
      <c r="AB321" s="35"/>
      <c r="AC321" s="35"/>
      <c r="AD321" s="35"/>
      <c r="AE321" s="35"/>
    </row>
    <row r="322" spans="10:31" x14ac:dyDescent="0.2">
      <c r="J322" s="114"/>
      <c r="K322" s="114"/>
      <c r="L322" s="114"/>
      <c r="M322" s="114"/>
      <c r="N322" s="114"/>
      <c r="O322" s="35"/>
      <c r="P322" s="35"/>
      <c r="Q322" s="35"/>
      <c r="R322" s="35"/>
      <c r="S322" s="176"/>
      <c r="T322" s="176"/>
      <c r="U322" s="176"/>
      <c r="V322" s="176"/>
      <c r="W322" s="176"/>
      <c r="X322" s="176"/>
      <c r="Y322" s="35"/>
      <c r="Z322" s="35"/>
      <c r="AA322" s="35"/>
      <c r="AB322" s="35"/>
      <c r="AC322" s="35"/>
      <c r="AD322" s="35"/>
      <c r="AE322" s="35"/>
    </row>
    <row r="323" spans="10:31" x14ac:dyDescent="0.2">
      <c r="J323" s="114"/>
      <c r="K323" s="114"/>
      <c r="L323" s="114"/>
      <c r="M323" s="114"/>
      <c r="N323" s="114"/>
      <c r="O323" s="35"/>
      <c r="P323" s="35"/>
      <c r="Q323" s="35"/>
      <c r="R323" s="35"/>
      <c r="S323" s="176"/>
      <c r="T323" s="176"/>
      <c r="U323" s="176"/>
      <c r="V323" s="176"/>
      <c r="W323" s="176"/>
      <c r="X323" s="176"/>
      <c r="Y323" s="35"/>
      <c r="Z323" s="35"/>
      <c r="AA323" s="35"/>
      <c r="AB323" s="35"/>
      <c r="AC323" s="35"/>
      <c r="AD323" s="35"/>
      <c r="AE323" s="35"/>
    </row>
    <row r="324" spans="10:31" x14ac:dyDescent="0.2">
      <c r="J324" s="114"/>
      <c r="K324" s="114"/>
      <c r="L324" s="114"/>
      <c r="M324" s="114"/>
      <c r="N324" s="114"/>
      <c r="O324" s="35"/>
      <c r="P324" s="35"/>
      <c r="Q324" s="35"/>
      <c r="R324" s="35"/>
      <c r="S324" s="176"/>
      <c r="T324" s="176"/>
      <c r="U324" s="176"/>
      <c r="V324" s="176"/>
      <c r="W324" s="176"/>
      <c r="X324" s="176"/>
      <c r="Y324" s="35"/>
      <c r="Z324" s="35"/>
      <c r="AA324" s="35"/>
      <c r="AB324" s="35"/>
      <c r="AC324" s="35"/>
      <c r="AD324" s="35"/>
      <c r="AE324" s="35"/>
    </row>
    <row r="325" spans="10:31" x14ac:dyDescent="0.2">
      <c r="J325" s="114"/>
      <c r="K325" s="114"/>
      <c r="L325" s="114"/>
      <c r="M325" s="114"/>
      <c r="N325" s="114"/>
      <c r="O325" s="35"/>
      <c r="P325" s="35"/>
      <c r="Q325" s="35"/>
      <c r="R325" s="35"/>
      <c r="S325" s="176"/>
      <c r="T325" s="176"/>
      <c r="U325" s="176"/>
      <c r="V325" s="176"/>
      <c r="W325" s="176"/>
      <c r="X325" s="176"/>
      <c r="Y325" s="35"/>
      <c r="Z325" s="35"/>
      <c r="AA325" s="35"/>
      <c r="AB325" s="35"/>
      <c r="AC325" s="35"/>
      <c r="AD325" s="35"/>
      <c r="AE325" s="35"/>
    </row>
    <row r="326" spans="10:31" x14ac:dyDescent="0.2">
      <c r="J326" s="114"/>
      <c r="K326" s="114"/>
      <c r="L326" s="114"/>
      <c r="M326" s="114"/>
      <c r="N326" s="114"/>
      <c r="O326" s="35"/>
      <c r="P326" s="35"/>
      <c r="Q326" s="35"/>
      <c r="R326" s="35"/>
      <c r="S326" s="176"/>
      <c r="T326" s="176"/>
      <c r="U326" s="176"/>
      <c r="V326" s="176"/>
      <c r="W326" s="176"/>
      <c r="X326" s="176"/>
      <c r="Y326" s="35"/>
      <c r="Z326" s="35"/>
      <c r="AA326" s="35"/>
      <c r="AB326" s="35"/>
      <c r="AC326" s="35"/>
      <c r="AD326" s="35"/>
      <c r="AE326" s="35"/>
    </row>
    <row r="327" spans="10:31" x14ac:dyDescent="0.2">
      <c r="J327" s="114"/>
      <c r="K327" s="114"/>
      <c r="L327" s="114"/>
      <c r="M327" s="114"/>
      <c r="N327" s="114"/>
      <c r="O327" s="35"/>
      <c r="P327" s="35"/>
      <c r="Q327" s="35"/>
      <c r="R327" s="35"/>
      <c r="S327" s="176"/>
      <c r="T327" s="176"/>
      <c r="U327" s="176"/>
      <c r="V327" s="176"/>
      <c r="W327" s="176"/>
      <c r="X327" s="176"/>
      <c r="Y327" s="35"/>
      <c r="Z327" s="35"/>
      <c r="AA327" s="35"/>
      <c r="AB327" s="35"/>
      <c r="AC327" s="35"/>
      <c r="AD327" s="35"/>
      <c r="AE327" s="35"/>
    </row>
    <row r="328" spans="10:31" x14ac:dyDescent="0.2">
      <c r="J328" s="114"/>
      <c r="K328" s="114"/>
      <c r="L328" s="114"/>
      <c r="M328" s="114"/>
      <c r="N328" s="114"/>
      <c r="O328" s="35"/>
      <c r="P328" s="35"/>
      <c r="Q328" s="35"/>
      <c r="R328" s="35"/>
      <c r="S328" s="176"/>
      <c r="T328" s="176"/>
      <c r="U328" s="176"/>
      <c r="V328" s="176"/>
      <c r="W328" s="176"/>
      <c r="X328" s="176"/>
      <c r="Y328" s="35"/>
      <c r="Z328" s="35"/>
      <c r="AA328" s="35"/>
      <c r="AB328" s="35"/>
      <c r="AC328" s="35"/>
      <c r="AD328" s="35"/>
      <c r="AE328" s="35"/>
    </row>
    <row r="329" spans="10:31" x14ac:dyDescent="0.2">
      <c r="J329" s="114"/>
      <c r="K329" s="114"/>
      <c r="L329" s="114"/>
      <c r="M329" s="114"/>
      <c r="N329" s="114"/>
      <c r="O329" s="35"/>
      <c r="P329" s="35"/>
      <c r="Q329" s="35"/>
      <c r="R329" s="35"/>
      <c r="S329" s="176"/>
      <c r="T329" s="176"/>
      <c r="U329" s="176"/>
      <c r="V329" s="176"/>
      <c r="W329" s="176"/>
      <c r="X329" s="176"/>
      <c r="Y329" s="35"/>
      <c r="Z329" s="35"/>
      <c r="AA329" s="35"/>
      <c r="AB329" s="35"/>
      <c r="AC329" s="35"/>
      <c r="AD329" s="35"/>
      <c r="AE329" s="35"/>
    </row>
    <row r="330" spans="10:31" x14ac:dyDescent="0.2">
      <c r="J330" s="114"/>
      <c r="K330" s="114"/>
      <c r="L330" s="114"/>
      <c r="M330" s="114"/>
      <c r="N330" s="114"/>
      <c r="O330" s="35"/>
      <c r="P330" s="35"/>
      <c r="Q330" s="35"/>
      <c r="R330" s="35"/>
      <c r="S330" s="176"/>
      <c r="T330" s="176"/>
      <c r="U330" s="176"/>
      <c r="V330" s="176"/>
      <c r="W330" s="176"/>
      <c r="X330" s="176"/>
      <c r="Y330" s="35"/>
      <c r="Z330" s="35"/>
      <c r="AA330" s="35"/>
      <c r="AB330" s="35"/>
      <c r="AC330" s="35"/>
      <c r="AD330" s="35"/>
      <c r="AE330" s="35"/>
    </row>
    <row r="331" spans="10:31" x14ac:dyDescent="0.2">
      <c r="J331" s="114"/>
      <c r="K331" s="114"/>
      <c r="L331" s="114"/>
      <c r="M331" s="114"/>
      <c r="N331" s="114"/>
      <c r="O331" s="35"/>
      <c r="P331" s="35"/>
      <c r="Q331" s="35"/>
      <c r="R331" s="35"/>
      <c r="S331" s="176"/>
      <c r="T331" s="176"/>
      <c r="U331" s="176"/>
      <c r="V331" s="176"/>
      <c r="W331" s="176"/>
      <c r="X331" s="176"/>
      <c r="Y331" s="35"/>
      <c r="Z331" s="35"/>
      <c r="AA331" s="35"/>
      <c r="AB331" s="35"/>
      <c r="AC331" s="35"/>
      <c r="AD331" s="35"/>
      <c r="AE331" s="35"/>
    </row>
    <row r="332" spans="10:31" x14ac:dyDescent="0.2">
      <c r="J332" s="114"/>
      <c r="K332" s="114"/>
      <c r="L332" s="114"/>
      <c r="M332" s="114"/>
      <c r="N332" s="114"/>
      <c r="O332" s="35"/>
      <c r="P332" s="35"/>
      <c r="Q332" s="35"/>
      <c r="R332" s="35"/>
      <c r="S332" s="176"/>
      <c r="T332" s="176"/>
      <c r="U332" s="176"/>
      <c r="V332" s="176"/>
      <c r="W332" s="176"/>
      <c r="X332" s="176"/>
      <c r="Y332" s="35"/>
      <c r="Z332" s="35"/>
      <c r="AA332" s="35"/>
      <c r="AB332" s="35"/>
      <c r="AC332" s="35"/>
      <c r="AD332" s="35"/>
      <c r="AE332" s="35"/>
    </row>
    <row r="333" spans="10:31" x14ac:dyDescent="0.2">
      <c r="J333" s="114"/>
      <c r="K333" s="114"/>
      <c r="L333" s="114"/>
      <c r="M333" s="114"/>
      <c r="N333" s="114"/>
      <c r="O333" s="35"/>
      <c r="P333" s="35"/>
      <c r="Q333" s="35"/>
      <c r="R333" s="35"/>
      <c r="S333" s="176"/>
      <c r="T333" s="176"/>
      <c r="U333" s="176"/>
      <c r="V333" s="176"/>
      <c r="W333" s="176"/>
      <c r="X333" s="176"/>
      <c r="Y333" s="35"/>
      <c r="Z333" s="35"/>
      <c r="AA333" s="35"/>
      <c r="AB333" s="35"/>
      <c r="AC333" s="35"/>
      <c r="AD333" s="35"/>
      <c r="AE333" s="35"/>
    </row>
    <row r="334" spans="10:31" x14ac:dyDescent="0.2">
      <c r="J334" s="114"/>
      <c r="K334" s="114"/>
      <c r="L334" s="114"/>
      <c r="M334" s="114"/>
      <c r="N334" s="114"/>
      <c r="O334" s="35"/>
      <c r="P334" s="35"/>
      <c r="Q334" s="35"/>
      <c r="R334" s="35"/>
      <c r="S334" s="176"/>
      <c r="T334" s="176"/>
      <c r="U334" s="176"/>
      <c r="V334" s="176"/>
      <c r="W334" s="176"/>
      <c r="X334" s="176"/>
      <c r="Y334" s="35"/>
      <c r="Z334" s="35"/>
      <c r="AA334" s="35"/>
      <c r="AB334" s="35"/>
      <c r="AC334" s="35"/>
      <c r="AD334" s="35"/>
      <c r="AE334" s="35"/>
    </row>
    <row r="335" spans="10:31" x14ac:dyDescent="0.2">
      <c r="J335" s="114"/>
      <c r="K335" s="114"/>
      <c r="L335" s="114"/>
      <c r="M335" s="114"/>
      <c r="N335" s="114"/>
      <c r="O335" s="35"/>
      <c r="P335" s="35"/>
      <c r="Q335" s="35"/>
      <c r="R335" s="35"/>
      <c r="S335" s="176"/>
      <c r="T335" s="176"/>
      <c r="U335" s="176"/>
      <c r="V335" s="176"/>
      <c r="W335" s="176"/>
      <c r="X335" s="176"/>
      <c r="Y335" s="35"/>
      <c r="Z335" s="35"/>
      <c r="AA335" s="35"/>
      <c r="AB335" s="35"/>
      <c r="AC335" s="35"/>
      <c r="AD335" s="35"/>
      <c r="AE335" s="35"/>
    </row>
    <row r="336" spans="10:31" x14ac:dyDescent="0.2">
      <c r="J336" s="114"/>
      <c r="K336" s="114"/>
      <c r="L336" s="114"/>
      <c r="M336" s="114"/>
      <c r="N336" s="114"/>
      <c r="O336" s="35"/>
      <c r="P336" s="35"/>
      <c r="Q336" s="35"/>
      <c r="R336" s="35"/>
      <c r="S336" s="176"/>
      <c r="T336" s="176"/>
      <c r="U336" s="176"/>
      <c r="V336" s="176"/>
      <c r="W336" s="176"/>
      <c r="X336" s="176"/>
      <c r="Y336" s="35"/>
      <c r="Z336" s="35"/>
      <c r="AA336" s="35"/>
      <c r="AB336" s="35"/>
      <c r="AC336" s="35"/>
      <c r="AD336" s="35"/>
      <c r="AE336" s="35"/>
    </row>
    <row r="337" spans="10:31" x14ac:dyDescent="0.2">
      <c r="J337" s="114"/>
      <c r="K337" s="114"/>
      <c r="L337" s="114"/>
      <c r="M337" s="114"/>
      <c r="N337" s="114"/>
      <c r="O337" s="35"/>
      <c r="P337" s="35"/>
      <c r="Q337" s="35"/>
      <c r="R337" s="35"/>
      <c r="S337" s="176"/>
      <c r="T337" s="176"/>
      <c r="U337" s="176"/>
      <c r="V337" s="176"/>
      <c r="W337" s="176"/>
      <c r="X337" s="176"/>
      <c r="Y337" s="35"/>
      <c r="Z337" s="35"/>
      <c r="AA337" s="35"/>
      <c r="AB337" s="35"/>
      <c r="AC337" s="35"/>
      <c r="AD337" s="35"/>
      <c r="AE337" s="35"/>
    </row>
    <row r="338" spans="10:31" x14ac:dyDescent="0.2">
      <c r="J338" s="114"/>
      <c r="K338" s="114"/>
      <c r="L338" s="114"/>
      <c r="M338" s="114"/>
      <c r="N338" s="114"/>
      <c r="O338" s="35"/>
      <c r="P338" s="35"/>
      <c r="Q338" s="35"/>
      <c r="R338" s="35"/>
      <c r="S338" s="176"/>
      <c r="T338" s="176"/>
      <c r="U338" s="176"/>
      <c r="V338" s="176"/>
      <c r="W338" s="176"/>
      <c r="X338" s="176"/>
      <c r="Y338" s="35"/>
      <c r="Z338" s="35"/>
      <c r="AA338" s="35"/>
      <c r="AB338" s="35"/>
      <c r="AC338" s="35"/>
      <c r="AD338" s="35"/>
      <c r="AE338" s="35"/>
    </row>
    <row r="339" spans="10:31" x14ac:dyDescent="0.2">
      <c r="J339" s="114"/>
      <c r="K339" s="114"/>
      <c r="L339" s="114"/>
      <c r="M339" s="114"/>
      <c r="N339" s="114"/>
      <c r="O339" s="35"/>
      <c r="P339" s="35"/>
      <c r="Q339" s="35"/>
      <c r="R339" s="35"/>
      <c r="S339" s="176"/>
      <c r="T339" s="176"/>
      <c r="U339" s="176"/>
      <c r="V339" s="176"/>
      <c r="W339" s="176"/>
      <c r="X339" s="176"/>
      <c r="Y339" s="35"/>
      <c r="Z339" s="35"/>
      <c r="AA339" s="35"/>
      <c r="AB339" s="35"/>
      <c r="AC339" s="35"/>
      <c r="AD339" s="35"/>
      <c r="AE339" s="35"/>
    </row>
    <row r="340" spans="10:31" x14ac:dyDescent="0.2">
      <c r="J340" s="114"/>
      <c r="K340" s="114"/>
      <c r="L340" s="114"/>
      <c r="M340" s="114"/>
      <c r="N340" s="114"/>
      <c r="O340" s="35"/>
      <c r="P340" s="35"/>
      <c r="Q340" s="35"/>
      <c r="R340" s="35"/>
      <c r="S340" s="176"/>
      <c r="T340" s="176"/>
      <c r="U340" s="176"/>
      <c r="V340" s="176"/>
      <c r="W340" s="176"/>
      <c r="X340" s="176"/>
      <c r="Y340" s="35"/>
      <c r="Z340" s="35"/>
      <c r="AA340" s="35"/>
      <c r="AB340" s="35"/>
      <c r="AC340" s="35"/>
      <c r="AD340" s="35"/>
      <c r="AE340" s="35"/>
    </row>
    <row r="341" spans="10:31" x14ac:dyDescent="0.2">
      <c r="J341" s="114"/>
      <c r="K341" s="114"/>
      <c r="L341" s="114"/>
      <c r="M341" s="114"/>
      <c r="N341" s="114"/>
      <c r="O341" s="35"/>
      <c r="P341" s="35"/>
      <c r="Q341" s="35"/>
      <c r="R341" s="35"/>
      <c r="S341" s="176"/>
      <c r="T341" s="176"/>
      <c r="U341" s="176"/>
      <c r="V341" s="176"/>
      <c r="W341" s="176"/>
      <c r="X341" s="176"/>
      <c r="Y341" s="35"/>
      <c r="Z341" s="35"/>
      <c r="AA341" s="35"/>
      <c r="AB341" s="35"/>
      <c r="AC341" s="35"/>
      <c r="AD341" s="35"/>
      <c r="AE341" s="35"/>
    </row>
    <row r="342" spans="10:31" x14ac:dyDescent="0.2">
      <c r="J342" s="114"/>
      <c r="K342" s="114"/>
      <c r="L342" s="114"/>
      <c r="M342" s="114"/>
      <c r="N342" s="114"/>
      <c r="O342" s="35"/>
      <c r="P342" s="35"/>
      <c r="Q342" s="35"/>
      <c r="R342" s="35"/>
      <c r="S342" s="176"/>
      <c r="T342" s="176"/>
      <c r="U342" s="176"/>
      <c r="V342" s="176"/>
      <c r="W342" s="176"/>
      <c r="X342" s="176"/>
      <c r="Y342" s="35"/>
      <c r="Z342" s="35"/>
      <c r="AA342" s="35"/>
      <c r="AB342" s="35"/>
      <c r="AC342" s="35"/>
      <c r="AD342" s="35"/>
      <c r="AE342" s="35"/>
    </row>
    <row r="343" spans="10:31" x14ac:dyDescent="0.2">
      <c r="J343" s="114"/>
      <c r="K343" s="114"/>
      <c r="L343" s="114"/>
      <c r="M343" s="114"/>
      <c r="N343" s="114"/>
      <c r="O343" s="35"/>
      <c r="P343" s="35"/>
      <c r="Q343" s="35"/>
      <c r="R343" s="35"/>
      <c r="S343" s="176"/>
      <c r="T343" s="176"/>
      <c r="U343" s="176"/>
      <c r="V343" s="176"/>
      <c r="W343" s="176"/>
      <c r="X343" s="176"/>
      <c r="Y343" s="35"/>
      <c r="Z343" s="35"/>
      <c r="AA343" s="35"/>
      <c r="AB343" s="35"/>
      <c r="AC343" s="35"/>
      <c r="AD343" s="35"/>
      <c r="AE343" s="35"/>
    </row>
    <row r="344" spans="10:31" x14ac:dyDescent="0.2">
      <c r="J344" s="114"/>
      <c r="K344" s="114"/>
      <c r="L344" s="114"/>
      <c r="M344" s="114"/>
      <c r="N344" s="114"/>
      <c r="O344" s="35"/>
      <c r="P344" s="35"/>
      <c r="Q344" s="35"/>
      <c r="R344" s="35"/>
      <c r="S344" s="176"/>
      <c r="T344" s="176"/>
      <c r="U344" s="176"/>
      <c r="V344" s="176"/>
      <c r="W344" s="176"/>
      <c r="X344" s="176"/>
      <c r="Y344" s="35"/>
      <c r="Z344" s="35"/>
      <c r="AA344" s="35"/>
      <c r="AB344" s="35"/>
      <c r="AC344" s="35"/>
      <c r="AD344" s="35"/>
      <c r="AE344" s="35"/>
    </row>
    <row r="345" spans="10:31" x14ac:dyDescent="0.2">
      <c r="J345" s="114"/>
      <c r="K345" s="114"/>
      <c r="L345" s="114"/>
      <c r="M345" s="114"/>
      <c r="N345" s="114"/>
      <c r="O345" s="35"/>
      <c r="P345" s="35"/>
      <c r="Q345" s="35"/>
      <c r="R345" s="35"/>
      <c r="S345" s="176"/>
      <c r="T345" s="176"/>
      <c r="U345" s="176"/>
      <c r="V345" s="176"/>
      <c r="W345" s="176"/>
      <c r="X345" s="176"/>
      <c r="Y345" s="35"/>
      <c r="Z345" s="35"/>
      <c r="AA345" s="35"/>
      <c r="AB345" s="35"/>
      <c r="AC345" s="35"/>
      <c r="AD345" s="35"/>
      <c r="AE345" s="35"/>
    </row>
    <row r="346" spans="10:31" x14ac:dyDescent="0.2">
      <c r="J346" s="114"/>
      <c r="K346" s="114"/>
      <c r="L346" s="114"/>
      <c r="M346" s="114"/>
      <c r="N346" s="114"/>
      <c r="O346" s="35"/>
      <c r="P346" s="35"/>
      <c r="Q346" s="35"/>
      <c r="R346" s="35"/>
      <c r="S346" s="176"/>
      <c r="T346" s="176"/>
      <c r="U346" s="176"/>
      <c r="V346" s="176"/>
      <c r="W346" s="176"/>
      <c r="X346" s="176"/>
      <c r="Y346" s="35"/>
      <c r="Z346" s="35"/>
      <c r="AA346" s="35"/>
      <c r="AB346" s="35"/>
      <c r="AC346" s="35"/>
      <c r="AD346" s="35"/>
      <c r="AE346" s="35"/>
    </row>
    <row r="347" spans="10:31" x14ac:dyDescent="0.2">
      <c r="J347" s="114"/>
      <c r="K347" s="114"/>
      <c r="L347" s="114"/>
      <c r="M347" s="114"/>
      <c r="N347" s="114"/>
      <c r="O347" s="35"/>
      <c r="P347" s="35"/>
      <c r="Q347" s="35"/>
      <c r="R347" s="35"/>
      <c r="S347" s="176"/>
      <c r="T347" s="176"/>
      <c r="U347" s="176"/>
      <c r="V347" s="176"/>
      <c r="W347" s="176"/>
      <c r="X347" s="176"/>
      <c r="Y347" s="35"/>
      <c r="Z347" s="35"/>
      <c r="AA347" s="35"/>
      <c r="AB347" s="35"/>
      <c r="AC347" s="35"/>
      <c r="AD347" s="35"/>
      <c r="AE347" s="35"/>
    </row>
    <row r="348" spans="10:31" x14ac:dyDescent="0.2">
      <c r="J348" s="114"/>
      <c r="K348" s="114"/>
      <c r="L348" s="114"/>
      <c r="M348" s="114"/>
      <c r="N348" s="114"/>
      <c r="O348" s="35"/>
      <c r="P348" s="35"/>
      <c r="Q348" s="35"/>
      <c r="R348" s="35"/>
      <c r="S348" s="176"/>
      <c r="T348" s="176"/>
      <c r="U348" s="176"/>
      <c r="V348" s="176"/>
      <c r="W348" s="176"/>
      <c r="X348" s="176"/>
      <c r="Y348" s="35"/>
      <c r="Z348" s="35"/>
      <c r="AA348" s="35"/>
      <c r="AB348" s="35"/>
      <c r="AC348" s="35"/>
      <c r="AD348" s="35"/>
      <c r="AE348" s="35"/>
    </row>
    <row r="349" spans="10:31" x14ac:dyDescent="0.2">
      <c r="J349" s="114"/>
      <c r="K349" s="114"/>
      <c r="L349" s="114"/>
      <c r="M349" s="114"/>
      <c r="N349" s="114"/>
      <c r="O349" s="35"/>
      <c r="P349" s="35"/>
      <c r="Q349" s="35"/>
      <c r="R349" s="35"/>
      <c r="S349" s="176"/>
      <c r="T349" s="176"/>
      <c r="U349" s="176"/>
      <c r="V349" s="176"/>
      <c r="W349" s="176"/>
      <c r="X349" s="176"/>
      <c r="Y349" s="35"/>
      <c r="Z349" s="35"/>
      <c r="AA349" s="35"/>
      <c r="AB349" s="35"/>
      <c r="AC349" s="35"/>
      <c r="AD349" s="35"/>
      <c r="AE349" s="35"/>
    </row>
    <row r="350" spans="10:31" x14ac:dyDescent="0.2">
      <c r="J350" s="114"/>
      <c r="K350" s="114"/>
      <c r="L350" s="114"/>
      <c r="M350" s="114"/>
      <c r="N350" s="114"/>
      <c r="O350" s="35"/>
      <c r="P350" s="35"/>
      <c r="Q350" s="35"/>
      <c r="R350" s="35"/>
      <c r="S350" s="176"/>
      <c r="T350" s="176"/>
      <c r="U350" s="176"/>
      <c r="V350" s="176"/>
      <c r="W350" s="176"/>
      <c r="X350" s="176"/>
      <c r="Y350" s="35"/>
      <c r="Z350" s="35"/>
      <c r="AA350" s="35"/>
      <c r="AB350" s="35"/>
      <c r="AC350" s="35"/>
      <c r="AD350" s="35"/>
      <c r="AE350" s="35"/>
    </row>
    <row r="351" spans="10:31" x14ac:dyDescent="0.2">
      <c r="J351" s="114"/>
      <c r="K351" s="114"/>
      <c r="L351" s="114"/>
      <c r="M351" s="114"/>
      <c r="N351" s="114"/>
      <c r="O351" s="35"/>
      <c r="P351" s="35"/>
      <c r="Q351" s="35"/>
      <c r="R351" s="35"/>
      <c r="S351" s="176"/>
      <c r="T351" s="176"/>
      <c r="U351" s="176"/>
      <c r="V351" s="176"/>
      <c r="W351" s="176"/>
      <c r="X351" s="176"/>
      <c r="Y351" s="35"/>
      <c r="Z351" s="35"/>
      <c r="AA351" s="35"/>
      <c r="AB351" s="35"/>
      <c r="AC351" s="35"/>
      <c r="AD351" s="35"/>
      <c r="AE351" s="35"/>
    </row>
    <row r="352" spans="10:31" x14ac:dyDescent="0.2">
      <c r="J352" s="114"/>
      <c r="K352" s="114"/>
      <c r="L352" s="114"/>
      <c r="M352" s="114"/>
      <c r="N352" s="114"/>
      <c r="O352" s="35"/>
      <c r="P352" s="35"/>
      <c r="Q352" s="35"/>
      <c r="R352" s="35"/>
      <c r="S352" s="176"/>
      <c r="T352" s="176"/>
      <c r="U352" s="176"/>
      <c r="V352" s="176"/>
      <c r="W352" s="176"/>
      <c r="X352" s="176"/>
      <c r="Y352" s="35"/>
      <c r="Z352" s="35"/>
      <c r="AA352" s="35"/>
      <c r="AB352" s="35"/>
      <c r="AC352" s="35"/>
      <c r="AD352" s="35"/>
      <c r="AE352" s="35"/>
    </row>
    <row r="353" spans="10:31" x14ac:dyDescent="0.2">
      <c r="J353" s="114"/>
      <c r="K353" s="114"/>
      <c r="L353" s="114"/>
      <c r="M353" s="114"/>
      <c r="N353" s="114"/>
      <c r="O353" s="35"/>
      <c r="P353" s="35"/>
      <c r="Q353" s="35"/>
      <c r="R353" s="35"/>
      <c r="S353" s="176"/>
      <c r="T353" s="176"/>
      <c r="U353" s="176"/>
      <c r="V353" s="176"/>
      <c r="W353" s="176"/>
      <c r="X353" s="176"/>
      <c r="Y353" s="35"/>
      <c r="Z353" s="35"/>
      <c r="AA353" s="35"/>
      <c r="AB353" s="35"/>
      <c r="AC353" s="35"/>
      <c r="AD353" s="35"/>
      <c r="AE353" s="35"/>
    </row>
    <row r="354" spans="10:31" x14ac:dyDescent="0.2">
      <c r="J354" s="114"/>
      <c r="K354" s="114"/>
      <c r="L354" s="114"/>
      <c r="M354" s="114"/>
      <c r="N354" s="114"/>
      <c r="O354" s="35"/>
      <c r="P354" s="35"/>
      <c r="Q354" s="35"/>
      <c r="R354" s="35"/>
      <c r="S354" s="176"/>
      <c r="T354" s="176"/>
      <c r="U354" s="176"/>
      <c r="V354" s="176"/>
      <c r="W354" s="176"/>
      <c r="X354" s="176"/>
      <c r="Y354" s="35"/>
      <c r="Z354" s="35"/>
      <c r="AA354" s="35"/>
      <c r="AB354" s="35"/>
      <c r="AC354" s="35"/>
      <c r="AD354" s="35"/>
      <c r="AE354" s="35"/>
    </row>
    <row r="355" spans="10:31" x14ac:dyDescent="0.2">
      <c r="J355" s="114"/>
      <c r="K355" s="114"/>
      <c r="L355" s="114"/>
      <c r="M355" s="114"/>
      <c r="N355" s="114"/>
      <c r="O355" s="35"/>
      <c r="P355" s="35"/>
      <c r="Q355" s="35"/>
      <c r="R355" s="35"/>
      <c r="S355" s="176"/>
      <c r="T355" s="176"/>
      <c r="U355" s="176"/>
      <c r="V355" s="176"/>
      <c r="W355" s="176"/>
      <c r="X355" s="176"/>
      <c r="Y355" s="35"/>
      <c r="Z355" s="35"/>
      <c r="AA355" s="35"/>
      <c r="AB355" s="35"/>
      <c r="AC355" s="35"/>
      <c r="AD355" s="35"/>
      <c r="AE355" s="35"/>
    </row>
    <row r="356" spans="10:31" x14ac:dyDescent="0.2">
      <c r="J356" s="114"/>
      <c r="K356" s="114"/>
      <c r="L356" s="114"/>
      <c r="M356" s="114"/>
      <c r="N356" s="114"/>
      <c r="O356" s="35"/>
      <c r="P356" s="35"/>
      <c r="Q356" s="35"/>
      <c r="R356" s="35"/>
      <c r="S356" s="176"/>
      <c r="T356" s="176"/>
      <c r="U356" s="176"/>
      <c r="V356" s="176"/>
      <c r="W356" s="176"/>
      <c r="X356" s="176"/>
      <c r="Y356" s="35"/>
      <c r="Z356" s="35"/>
      <c r="AA356" s="35"/>
      <c r="AB356" s="35"/>
      <c r="AC356" s="35"/>
      <c r="AD356" s="35"/>
      <c r="AE356" s="35"/>
    </row>
    <row r="357" spans="10:31" x14ac:dyDescent="0.2">
      <c r="J357" s="114"/>
      <c r="K357" s="114"/>
      <c r="L357" s="114"/>
      <c r="M357" s="114"/>
      <c r="N357" s="114"/>
      <c r="O357" s="35"/>
      <c r="P357" s="35"/>
      <c r="Q357" s="35"/>
      <c r="R357" s="35"/>
      <c r="S357" s="176"/>
      <c r="T357" s="176"/>
      <c r="U357" s="176"/>
      <c r="V357" s="176"/>
      <c r="W357" s="176"/>
      <c r="X357" s="176"/>
      <c r="Y357" s="35"/>
      <c r="Z357" s="35"/>
      <c r="AA357" s="35"/>
      <c r="AB357" s="35"/>
      <c r="AC357" s="35"/>
      <c r="AD357" s="35"/>
      <c r="AE357" s="35"/>
    </row>
    <row r="358" spans="10:31" x14ac:dyDescent="0.2">
      <c r="J358" s="114"/>
      <c r="K358" s="114"/>
      <c r="L358" s="114"/>
      <c r="M358" s="114"/>
      <c r="N358" s="114"/>
      <c r="O358" s="35"/>
      <c r="P358" s="35"/>
      <c r="Q358" s="35"/>
      <c r="R358" s="35"/>
      <c r="S358" s="176"/>
      <c r="T358" s="176"/>
      <c r="U358" s="176"/>
      <c r="V358" s="176"/>
      <c r="W358" s="176"/>
      <c r="X358" s="176"/>
      <c r="Y358" s="35"/>
      <c r="Z358" s="35"/>
      <c r="AA358" s="35"/>
      <c r="AB358" s="35"/>
      <c r="AC358" s="35"/>
      <c r="AD358" s="35"/>
      <c r="AE358" s="35"/>
    </row>
    <row r="359" spans="10:31" x14ac:dyDescent="0.2">
      <c r="J359" s="114"/>
      <c r="K359" s="114"/>
      <c r="L359" s="114"/>
      <c r="M359" s="114"/>
      <c r="N359" s="114"/>
      <c r="O359" s="35"/>
      <c r="P359" s="35"/>
      <c r="Q359" s="35"/>
      <c r="R359" s="35"/>
      <c r="S359" s="176"/>
      <c r="T359" s="176"/>
      <c r="U359" s="176"/>
      <c r="V359" s="176"/>
      <c r="W359" s="176"/>
      <c r="X359" s="176"/>
      <c r="Y359" s="35"/>
      <c r="Z359" s="35"/>
      <c r="AA359" s="35"/>
      <c r="AB359" s="35"/>
      <c r="AC359" s="35"/>
      <c r="AD359" s="35"/>
      <c r="AE359" s="35"/>
    </row>
    <row r="360" spans="10:31" x14ac:dyDescent="0.2">
      <c r="J360" s="114"/>
      <c r="K360" s="114"/>
      <c r="L360" s="114"/>
      <c r="M360" s="114"/>
      <c r="N360" s="114"/>
      <c r="O360" s="35"/>
      <c r="P360" s="35"/>
      <c r="Q360" s="35"/>
      <c r="R360" s="35"/>
      <c r="S360" s="176"/>
      <c r="T360" s="176"/>
      <c r="U360" s="176"/>
      <c r="V360" s="176"/>
      <c r="W360" s="176"/>
      <c r="X360" s="176"/>
      <c r="Y360" s="35"/>
      <c r="Z360" s="35"/>
      <c r="AA360" s="35"/>
      <c r="AB360" s="35"/>
      <c r="AC360" s="35"/>
      <c r="AD360" s="35"/>
      <c r="AE360" s="35"/>
    </row>
    <row r="361" spans="10:31" x14ac:dyDescent="0.2">
      <c r="J361" s="114"/>
      <c r="K361" s="114"/>
      <c r="L361" s="114"/>
      <c r="M361" s="114"/>
      <c r="N361" s="114"/>
      <c r="O361" s="35"/>
      <c r="P361" s="35"/>
      <c r="Q361" s="35"/>
      <c r="R361" s="35"/>
      <c r="S361" s="176"/>
      <c r="T361" s="176"/>
      <c r="U361" s="176"/>
      <c r="V361" s="176"/>
      <c r="W361" s="176"/>
      <c r="X361" s="176"/>
      <c r="Y361" s="35"/>
      <c r="Z361" s="35"/>
      <c r="AA361" s="35"/>
      <c r="AB361" s="35"/>
      <c r="AC361" s="35"/>
      <c r="AD361" s="35"/>
      <c r="AE361" s="35"/>
    </row>
    <row r="362" spans="10:31" x14ac:dyDescent="0.2">
      <c r="J362" s="114"/>
      <c r="K362" s="114"/>
      <c r="L362" s="114"/>
      <c r="M362" s="114"/>
      <c r="N362" s="114"/>
      <c r="O362" s="35"/>
      <c r="P362" s="35"/>
      <c r="Q362" s="35"/>
      <c r="R362" s="35"/>
      <c r="S362" s="176"/>
      <c r="T362" s="176"/>
      <c r="U362" s="176"/>
      <c r="V362" s="176"/>
      <c r="W362" s="176"/>
      <c r="X362" s="176"/>
      <c r="Y362" s="35"/>
      <c r="Z362" s="35"/>
      <c r="AA362" s="35"/>
      <c r="AB362" s="35"/>
      <c r="AC362" s="35"/>
      <c r="AD362" s="35"/>
      <c r="AE362" s="35"/>
    </row>
    <row r="363" spans="10:31" x14ac:dyDescent="0.2">
      <c r="J363" s="114"/>
      <c r="K363" s="114"/>
      <c r="L363" s="114"/>
      <c r="M363" s="114"/>
      <c r="N363" s="114"/>
      <c r="O363" s="35"/>
      <c r="P363" s="35"/>
      <c r="Q363" s="35"/>
      <c r="R363" s="35"/>
      <c r="S363" s="176"/>
      <c r="T363" s="176"/>
      <c r="U363" s="176"/>
      <c r="V363" s="176"/>
      <c r="W363" s="176"/>
      <c r="X363" s="176"/>
      <c r="Y363" s="35"/>
      <c r="Z363" s="35"/>
      <c r="AA363" s="35"/>
      <c r="AB363" s="35"/>
      <c r="AC363" s="35"/>
      <c r="AD363" s="35"/>
      <c r="AE363" s="35"/>
    </row>
    <row r="364" spans="10:31" x14ac:dyDescent="0.2">
      <c r="J364" s="114"/>
      <c r="K364" s="114"/>
      <c r="L364" s="114"/>
      <c r="M364" s="114"/>
      <c r="N364" s="114"/>
      <c r="O364" s="35"/>
      <c r="P364" s="35"/>
      <c r="Q364" s="35"/>
      <c r="R364" s="35"/>
      <c r="S364" s="176"/>
      <c r="T364" s="176"/>
      <c r="U364" s="176"/>
      <c r="V364" s="176"/>
      <c r="W364" s="176"/>
      <c r="X364" s="176"/>
      <c r="Y364" s="35"/>
      <c r="Z364" s="35"/>
      <c r="AA364" s="35"/>
      <c r="AB364" s="35"/>
      <c r="AC364" s="35"/>
      <c r="AD364" s="35"/>
      <c r="AE364" s="35"/>
    </row>
    <row r="365" spans="10:31" x14ac:dyDescent="0.2">
      <c r="J365" s="114"/>
      <c r="K365" s="114"/>
      <c r="L365" s="114"/>
      <c r="M365" s="114"/>
      <c r="N365" s="114"/>
      <c r="O365" s="35"/>
      <c r="P365" s="35"/>
      <c r="Q365" s="35"/>
      <c r="R365" s="35"/>
      <c r="S365" s="176"/>
      <c r="T365" s="176"/>
      <c r="U365" s="176"/>
      <c r="V365" s="176"/>
      <c r="W365" s="176"/>
      <c r="X365" s="176"/>
      <c r="Y365" s="35"/>
      <c r="Z365" s="35"/>
      <c r="AA365" s="35"/>
      <c r="AB365" s="35"/>
      <c r="AC365" s="35"/>
      <c r="AD365" s="35"/>
      <c r="AE365" s="35"/>
    </row>
    <row r="366" spans="10:31" x14ac:dyDescent="0.2">
      <c r="J366" s="114"/>
      <c r="K366" s="114"/>
      <c r="L366" s="114"/>
      <c r="M366" s="114"/>
      <c r="N366" s="114"/>
      <c r="O366" s="35"/>
      <c r="P366" s="35"/>
      <c r="Q366" s="35"/>
      <c r="R366" s="35"/>
      <c r="S366" s="176"/>
      <c r="T366" s="176"/>
      <c r="U366" s="176"/>
      <c r="V366" s="176"/>
      <c r="W366" s="176"/>
      <c r="X366" s="176"/>
      <c r="Y366" s="35"/>
      <c r="Z366" s="35"/>
      <c r="AA366" s="35"/>
      <c r="AB366" s="35"/>
      <c r="AC366" s="35"/>
      <c r="AD366" s="35"/>
      <c r="AE366" s="35"/>
    </row>
    <row r="367" spans="10:31" x14ac:dyDescent="0.2">
      <c r="J367" s="114"/>
      <c r="K367" s="114"/>
      <c r="L367" s="114"/>
      <c r="M367" s="114"/>
      <c r="N367" s="114"/>
      <c r="O367" s="35"/>
      <c r="P367" s="35"/>
      <c r="Q367" s="35"/>
      <c r="R367" s="35"/>
      <c r="S367" s="176"/>
      <c r="T367" s="176"/>
      <c r="U367" s="176"/>
      <c r="V367" s="176"/>
      <c r="W367" s="176"/>
      <c r="X367" s="176"/>
      <c r="Y367" s="35"/>
      <c r="Z367" s="35"/>
      <c r="AA367" s="35"/>
      <c r="AB367" s="35"/>
      <c r="AC367" s="35"/>
      <c r="AD367" s="35"/>
      <c r="AE367" s="35"/>
    </row>
    <row r="368" spans="10:31" x14ac:dyDescent="0.2">
      <c r="J368" s="114"/>
      <c r="K368" s="114"/>
      <c r="L368" s="114"/>
      <c r="M368" s="114"/>
      <c r="N368" s="114"/>
      <c r="O368" s="35"/>
      <c r="P368" s="35"/>
      <c r="Q368" s="35"/>
      <c r="R368" s="35"/>
      <c r="S368" s="176"/>
      <c r="T368" s="176"/>
      <c r="U368" s="176"/>
      <c r="V368" s="176"/>
      <c r="W368" s="176"/>
      <c r="X368" s="176"/>
      <c r="Y368" s="35"/>
      <c r="Z368" s="35"/>
      <c r="AA368" s="35"/>
      <c r="AB368" s="35"/>
      <c r="AC368" s="35"/>
      <c r="AD368" s="35"/>
      <c r="AE368" s="35"/>
    </row>
    <row r="369" spans="10:31" x14ac:dyDescent="0.2">
      <c r="J369" s="114"/>
      <c r="K369" s="114"/>
      <c r="L369" s="114"/>
      <c r="M369" s="114"/>
      <c r="N369" s="114"/>
      <c r="O369" s="35"/>
      <c r="P369" s="35"/>
      <c r="Q369" s="35"/>
      <c r="R369" s="35"/>
      <c r="S369" s="176"/>
      <c r="T369" s="176"/>
      <c r="U369" s="176"/>
      <c r="V369" s="176"/>
      <c r="W369" s="176"/>
      <c r="X369" s="176"/>
      <c r="Y369" s="35"/>
      <c r="Z369" s="35"/>
      <c r="AA369" s="35"/>
      <c r="AB369" s="35"/>
      <c r="AC369" s="35"/>
      <c r="AD369" s="35"/>
      <c r="AE369" s="35"/>
    </row>
    <row r="370" spans="10:31" x14ac:dyDescent="0.2">
      <c r="J370" s="114"/>
      <c r="K370" s="114"/>
      <c r="L370" s="114"/>
      <c r="M370" s="114"/>
      <c r="N370" s="114"/>
      <c r="O370" s="35"/>
      <c r="P370" s="35"/>
      <c r="Q370" s="35"/>
      <c r="R370" s="35"/>
      <c r="S370" s="176"/>
      <c r="T370" s="176"/>
      <c r="U370" s="176"/>
      <c r="V370" s="176"/>
      <c r="W370" s="176"/>
      <c r="X370" s="176"/>
      <c r="Y370" s="35"/>
      <c r="Z370" s="35"/>
      <c r="AA370" s="35"/>
      <c r="AB370" s="35"/>
      <c r="AC370" s="35"/>
      <c r="AD370" s="35"/>
      <c r="AE370" s="35"/>
    </row>
    <row r="371" spans="10:31" x14ac:dyDescent="0.2">
      <c r="J371" s="114"/>
      <c r="K371" s="114"/>
      <c r="L371" s="114"/>
      <c r="M371" s="114"/>
      <c r="N371" s="114"/>
      <c r="O371" s="35"/>
      <c r="P371" s="35"/>
      <c r="Q371" s="35"/>
      <c r="R371" s="35"/>
      <c r="S371" s="176"/>
      <c r="T371" s="176"/>
      <c r="U371" s="176"/>
      <c r="V371" s="176"/>
      <c r="W371" s="176"/>
      <c r="X371" s="176"/>
      <c r="Y371" s="35"/>
      <c r="Z371" s="35"/>
      <c r="AA371" s="35"/>
      <c r="AB371" s="35"/>
      <c r="AC371" s="35"/>
      <c r="AD371" s="35"/>
      <c r="AE371" s="35"/>
    </row>
    <row r="372" spans="10:31" x14ac:dyDescent="0.2">
      <c r="J372" s="114"/>
      <c r="K372" s="114"/>
      <c r="L372" s="114"/>
      <c r="M372" s="114"/>
      <c r="N372" s="114"/>
      <c r="O372" s="35"/>
      <c r="P372" s="35"/>
      <c r="Q372" s="35"/>
      <c r="R372" s="35"/>
      <c r="S372" s="176"/>
      <c r="T372" s="176"/>
      <c r="U372" s="176"/>
      <c r="V372" s="176"/>
      <c r="W372" s="176"/>
      <c r="X372" s="176"/>
      <c r="Y372" s="35"/>
      <c r="Z372" s="35"/>
      <c r="AA372" s="35"/>
      <c r="AB372" s="35"/>
      <c r="AC372" s="35"/>
      <c r="AD372" s="35"/>
      <c r="AE372" s="35"/>
    </row>
    <row r="373" spans="10:31" x14ac:dyDescent="0.2">
      <c r="J373" s="114"/>
      <c r="K373" s="114"/>
      <c r="L373" s="114"/>
      <c r="M373" s="114"/>
      <c r="N373" s="114"/>
      <c r="O373" s="35"/>
      <c r="P373" s="35"/>
      <c r="Q373" s="35"/>
      <c r="R373" s="35"/>
      <c r="S373" s="176"/>
      <c r="T373" s="176"/>
      <c r="U373" s="176"/>
      <c r="V373" s="176"/>
      <c r="W373" s="176"/>
      <c r="X373" s="176"/>
      <c r="Y373" s="35"/>
      <c r="Z373" s="35"/>
      <c r="AA373" s="35"/>
      <c r="AB373" s="35"/>
      <c r="AC373" s="35"/>
      <c r="AD373" s="35"/>
      <c r="AE373" s="35"/>
    </row>
    <row r="374" spans="10:31" x14ac:dyDescent="0.2">
      <c r="J374" s="114"/>
      <c r="K374" s="114"/>
      <c r="L374" s="114"/>
      <c r="M374" s="114"/>
      <c r="N374" s="114"/>
      <c r="O374" s="35"/>
      <c r="P374" s="35"/>
      <c r="Q374" s="35"/>
      <c r="R374" s="35"/>
      <c r="S374" s="176"/>
      <c r="T374" s="176"/>
      <c r="U374" s="176"/>
      <c r="V374" s="176"/>
      <c r="W374" s="176"/>
      <c r="X374" s="176"/>
      <c r="Y374" s="35"/>
      <c r="Z374" s="35"/>
      <c r="AA374" s="35"/>
      <c r="AB374" s="35"/>
      <c r="AC374" s="35"/>
      <c r="AD374" s="35"/>
      <c r="AE374" s="35"/>
    </row>
    <row r="375" spans="10:31" x14ac:dyDescent="0.2">
      <c r="J375" s="114"/>
      <c r="K375" s="114"/>
      <c r="L375" s="114"/>
      <c r="M375" s="114"/>
      <c r="N375" s="114"/>
      <c r="O375" s="35"/>
      <c r="P375" s="35"/>
      <c r="Q375" s="35"/>
      <c r="R375" s="35"/>
      <c r="S375" s="176"/>
      <c r="T375" s="176"/>
      <c r="U375" s="176"/>
      <c r="V375" s="176"/>
      <c r="W375" s="176"/>
      <c r="X375" s="176"/>
      <c r="Y375" s="35"/>
      <c r="Z375" s="35"/>
      <c r="AA375" s="35"/>
      <c r="AB375" s="35"/>
      <c r="AC375" s="35"/>
      <c r="AD375" s="35"/>
      <c r="AE375" s="35"/>
    </row>
    <row r="376" spans="10:31" x14ac:dyDescent="0.2">
      <c r="J376" s="114"/>
      <c r="K376" s="114"/>
      <c r="L376" s="114"/>
      <c r="M376" s="114"/>
      <c r="N376" s="114"/>
      <c r="O376" s="35"/>
      <c r="P376" s="35"/>
      <c r="Q376" s="35"/>
      <c r="R376" s="35"/>
      <c r="S376" s="176"/>
      <c r="T376" s="176"/>
      <c r="U376" s="176"/>
      <c r="V376" s="176"/>
      <c r="W376" s="176"/>
      <c r="X376" s="176"/>
      <c r="Y376" s="35"/>
      <c r="Z376" s="35"/>
      <c r="AA376" s="35"/>
      <c r="AB376" s="35"/>
      <c r="AC376" s="35"/>
      <c r="AD376" s="35"/>
      <c r="AE376" s="35"/>
    </row>
    <row r="377" spans="10:31" x14ac:dyDescent="0.2">
      <c r="J377" s="114"/>
      <c r="K377" s="114"/>
      <c r="L377" s="114"/>
      <c r="M377" s="114"/>
      <c r="N377" s="114"/>
      <c r="O377" s="35"/>
      <c r="P377" s="35"/>
      <c r="Q377" s="35"/>
      <c r="R377" s="35"/>
      <c r="S377" s="176"/>
      <c r="T377" s="176"/>
      <c r="U377" s="176"/>
      <c r="V377" s="176"/>
      <c r="W377" s="176"/>
      <c r="X377" s="176"/>
      <c r="Y377" s="35"/>
      <c r="Z377" s="35"/>
      <c r="AA377" s="35"/>
      <c r="AB377" s="35"/>
      <c r="AC377" s="35"/>
      <c r="AD377" s="35"/>
      <c r="AE377" s="35"/>
    </row>
    <row r="378" spans="10:31" x14ac:dyDescent="0.2">
      <c r="J378" s="114"/>
      <c r="K378" s="114"/>
      <c r="L378" s="114"/>
      <c r="M378" s="114"/>
      <c r="N378" s="114"/>
      <c r="O378" s="35"/>
      <c r="P378" s="35"/>
      <c r="Q378" s="35"/>
      <c r="R378" s="35"/>
      <c r="S378" s="176"/>
      <c r="T378" s="176"/>
      <c r="U378" s="176"/>
      <c r="V378" s="176"/>
      <c r="W378" s="176"/>
      <c r="X378" s="176"/>
      <c r="Y378" s="35"/>
      <c r="Z378" s="35"/>
      <c r="AA378" s="35"/>
      <c r="AB378" s="35"/>
      <c r="AC378" s="35"/>
      <c r="AD378" s="35"/>
      <c r="AE378" s="35"/>
    </row>
    <row r="379" spans="10:31" x14ac:dyDescent="0.2">
      <c r="J379" s="114"/>
      <c r="K379" s="114"/>
      <c r="L379" s="114"/>
      <c r="M379" s="114"/>
      <c r="N379" s="114"/>
      <c r="O379" s="35"/>
      <c r="P379" s="35"/>
      <c r="Q379" s="35"/>
      <c r="R379" s="35"/>
      <c r="S379" s="176"/>
      <c r="T379" s="176"/>
      <c r="U379" s="176"/>
      <c r="V379" s="176"/>
      <c r="W379" s="176"/>
      <c r="X379" s="176"/>
      <c r="Y379" s="35"/>
      <c r="Z379" s="35"/>
      <c r="AA379" s="35"/>
      <c r="AB379" s="35"/>
      <c r="AC379" s="35"/>
      <c r="AD379" s="35"/>
      <c r="AE379" s="35"/>
    </row>
    <row r="380" spans="10:31" x14ac:dyDescent="0.2">
      <c r="J380" s="114"/>
      <c r="K380" s="114"/>
      <c r="L380" s="114"/>
      <c r="M380" s="114"/>
      <c r="N380" s="114"/>
      <c r="O380" s="35"/>
      <c r="P380" s="35"/>
      <c r="Q380" s="35"/>
      <c r="R380" s="35"/>
      <c r="S380" s="176"/>
      <c r="T380" s="176"/>
      <c r="U380" s="176"/>
      <c r="V380" s="176"/>
      <c r="W380" s="176"/>
      <c r="X380" s="176"/>
      <c r="Y380" s="35"/>
      <c r="Z380" s="35"/>
      <c r="AA380" s="35"/>
      <c r="AB380" s="35"/>
      <c r="AC380" s="35"/>
      <c r="AD380" s="35"/>
      <c r="AE380" s="35"/>
    </row>
    <row r="381" spans="10:31" x14ac:dyDescent="0.2">
      <c r="J381" s="114"/>
      <c r="K381" s="114"/>
      <c r="L381" s="114"/>
      <c r="M381" s="114"/>
      <c r="N381" s="114"/>
      <c r="O381" s="35"/>
      <c r="P381" s="35"/>
      <c r="Q381" s="35"/>
      <c r="R381" s="35"/>
      <c r="S381" s="176"/>
      <c r="T381" s="176"/>
      <c r="U381" s="176"/>
      <c r="V381" s="176"/>
      <c r="W381" s="176"/>
      <c r="X381" s="176"/>
      <c r="Y381" s="35"/>
      <c r="Z381" s="35"/>
      <c r="AA381" s="35"/>
      <c r="AB381" s="35"/>
      <c r="AC381" s="35"/>
      <c r="AD381" s="35"/>
      <c r="AE381" s="35"/>
    </row>
    <row r="382" spans="10:31" x14ac:dyDescent="0.2">
      <c r="J382" s="114"/>
      <c r="K382" s="114"/>
      <c r="L382" s="114"/>
      <c r="M382" s="114"/>
      <c r="N382" s="114"/>
      <c r="O382" s="35"/>
      <c r="P382" s="35"/>
      <c r="Q382" s="35"/>
      <c r="R382" s="35"/>
      <c r="S382" s="176"/>
      <c r="T382" s="176"/>
      <c r="U382" s="176"/>
      <c r="V382" s="176"/>
      <c r="W382" s="176"/>
      <c r="X382" s="176"/>
      <c r="Y382" s="35"/>
      <c r="Z382" s="35"/>
      <c r="AA382" s="35"/>
      <c r="AB382" s="35"/>
      <c r="AC382" s="35"/>
      <c r="AD382" s="35"/>
      <c r="AE382" s="35"/>
    </row>
    <row r="383" spans="10:31" x14ac:dyDescent="0.2">
      <c r="J383" s="114"/>
      <c r="K383" s="114"/>
      <c r="L383" s="114"/>
      <c r="M383" s="114"/>
      <c r="N383" s="114"/>
      <c r="O383" s="35"/>
      <c r="P383" s="35"/>
      <c r="Q383" s="35"/>
      <c r="R383" s="35"/>
      <c r="S383" s="176"/>
      <c r="T383" s="176"/>
      <c r="U383" s="176"/>
      <c r="V383" s="176"/>
      <c r="W383" s="176"/>
      <c r="X383" s="176"/>
      <c r="Y383" s="35"/>
      <c r="Z383" s="35"/>
      <c r="AA383" s="35"/>
      <c r="AB383" s="35"/>
      <c r="AC383" s="35"/>
      <c r="AD383" s="35"/>
      <c r="AE383" s="35"/>
    </row>
    <row r="384" spans="10:31" x14ac:dyDescent="0.2">
      <c r="J384" s="114"/>
      <c r="K384" s="114"/>
      <c r="L384" s="114"/>
      <c r="M384" s="114"/>
      <c r="N384" s="114"/>
      <c r="O384" s="35"/>
      <c r="P384" s="35"/>
      <c r="Q384" s="35"/>
      <c r="R384" s="35"/>
      <c r="S384" s="176"/>
      <c r="T384" s="176"/>
      <c r="U384" s="176"/>
      <c r="V384" s="176"/>
      <c r="W384" s="176"/>
      <c r="X384" s="176"/>
      <c r="Y384" s="35"/>
      <c r="Z384" s="35"/>
      <c r="AA384" s="35"/>
      <c r="AB384" s="35"/>
      <c r="AC384" s="35"/>
      <c r="AD384" s="35"/>
      <c r="AE384" s="35"/>
    </row>
    <row r="385" spans="10:31" x14ac:dyDescent="0.2">
      <c r="J385" s="114"/>
      <c r="K385" s="114"/>
      <c r="L385" s="114"/>
      <c r="M385" s="114"/>
      <c r="N385" s="114"/>
      <c r="O385" s="35"/>
      <c r="P385" s="35"/>
      <c r="Q385" s="35"/>
      <c r="R385" s="35"/>
      <c r="S385" s="176"/>
      <c r="T385" s="176"/>
      <c r="U385" s="176"/>
      <c r="V385" s="176"/>
      <c r="W385" s="176"/>
      <c r="X385" s="176"/>
      <c r="Y385" s="35"/>
      <c r="Z385" s="35"/>
      <c r="AA385" s="35"/>
      <c r="AB385" s="35"/>
      <c r="AC385" s="35"/>
      <c r="AD385" s="35"/>
      <c r="AE385" s="35"/>
    </row>
    <row r="386" spans="10:31" x14ac:dyDescent="0.2">
      <c r="J386" s="114"/>
      <c r="K386" s="114"/>
      <c r="L386" s="114"/>
      <c r="M386" s="114"/>
      <c r="N386" s="114"/>
      <c r="O386" s="35"/>
      <c r="P386" s="35"/>
      <c r="Q386" s="35"/>
      <c r="R386" s="35"/>
      <c r="S386" s="176"/>
      <c r="T386" s="176"/>
      <c r="U386" s="176"/>
      <c r="V386" s="176"/>
      <c r="W386" s="176"/>
      <c r="X386" s="176"/>
      <c r="Y386" s="35"/>
      <c r="Z386" s="35"/>
      <c r="AA386" s="35"/>
      <c r="AB386" s="35"/>
      <c r="AC386" s="35"/>
      <c r="AD386" s="35"/>
      <c r="AE386" s="35"/>
    </row>
    <row r="387" spans="10:31" x14ac:dyDescent="0.2">
      <c r="J387" s="114"/>
      <c r="K387" s="114"/>
      <c r="L387" s="114"/>
      <c r="M387" s="114"/>
      <c r="N387" s="114"/>
      <c r="O387" s="35"/>
      <c r="P387" s="35"/>
      <c r="Q387" s="35"/>
      <c r="R387" s="35"/>
      <c r="S387" s="176"/>
      <c r="T387" s="176"/>
      <c r="U387" s="176"/>
      <c r="V387" s="176"/>
      <c r="W387" s="176"/>
      <c r="X387" s="176"/>
      <c r="Y387" s="35"/>
      <c r="Z387" s="35"/>
      <c r="AA387" s="35"/>
      <c r="AB387" s="35"/>
      <c r="AC387" s="35"/>
      <c r="AD387" s="35"/>
      <c r="AE387" s="35"/>
    </row>
    <row r="388" spans="10:31" x14ac:dyDescent="0.2">
      <c r="J388" s="114"/>
      <c r="K388" s="114"/>
      <c r="L388" s="114"/>
      <c r="M388" s="114"/>
      <c r="N388" s="114"/>
      <c r="O388" s="35"/>
      <c r="P388" s="35"/>
      <c r="Q388" s="35"/>
      <c r="R388" s="35"/>
      <c r="S388" s="176"/>
      <c r="T388" s="176"/>
      <c r="U388" s="176"/>
      <c r="V388" s="176"/>
      <c r="W388" s="176"/>
      <c r="X388" s="176"/>
      <c r="Y388" s="35"/>
      <c r="Z388" s="35"/>
      <c r="AA388" s="35"/>
      <c r="AB388" s="35"/>
      <c r="AC388" s="35"/>
      <c r="AD388" s="35"/>
      <c r="AE388" s="35"/>
    </row>
    <row r="389" spans="10:31" x14ac:dyDescent="0.2">
      <c r="J389" s="114"/>
      <c r="K389" s="114"/>
      <c r="L389" s="114"/>
      <c r="M389" s="114"/>
      <c r="N389" s="114"/>
      <c r="O389" s="35"/>
      <c r="P389" s="35"/>
      <c r="Q389" s="35"/>
      <c r="R389" s="35"/>
      <c r="S389" s="176"/>
      <c r="T389" s="176"/>
      <c r="U389" s="176"/>
      <c r="V389" s="176"/>
      <c r="W389" s="176"/>
      <c r="X389" s="176"/>
      <c r="Y389" s="35"/>
      <c r="Z389" s="35"/>
      <c r="AA389" s="35"/>
      <c r="AB389" s="35"/>
      <c r="AC389" s="35"/>
      <c r="AD389" s="35"/>
      <c r="AE389" s="35"/>
    </row>
    <row r="390" spans="10:31" x14ac:dyDescent="0.2">
      <c r="J390" s="114"/>
      <c r="K390" s="114"/>
      <c r="L390" s="114"/>
      <c r="M390" s="114"/>
      <c r="N390" s="114"/>
      <c r="O390" s="35"/>
      <c r="P390" s="35"/>
      <c r="Q390" s="35"/>
      <c r="R390" s="35"/>
      <c r="S390" s="176"/>
      <c r="T390" s="176"/>
      <c r="U390" s="176"/>
      <c r="V390" s="176"/>
      <c r="W390" s="176"/>
      <c r="X390" s="176"/>
      <c r="Y390" s="35"/>
      <c r="Z390" s="35"/>
      <c r="AA390" s="35"/>
      <c r="AB390" s="35"/>
      <c r="AC390" s="35"/>
      <c r="AD390" s="35"/>
      <c r="AE390" s="35"/>
    </row>
    <row r="391" spans="10:31" x14ac:dyDescent="0.2">
      <c r="J391" s="114"/>
      <c r="K391" s="114"/>
      <c r="L391" s="114"/>
      <c r="M391" s="114"/>
      <c r="N391" s="114"/>
      <c r="O391" s="35"/>
      <c r="P391" s="35"/>
      <c r="Q391" s="35"/>
      <c r="R391" s="35"/>
      <c r="S391" s="176"/>
      <c r="T391" s="176"/>
      <c r="U391" s="176"/>
      <c r="V391" s="176"/>
      <c r="W391" s="176"/>
      <c r="X391" s="176"/>
      <c r="Y391" s="35"/>
      <c r="Z391" s="35"/>
      <c r="AA391" s="35"/>
      <c r="AB391" s="35"/>
      <c r="AC391" s="35"/>
      <c r="AD391" s="35"/>
      <c r="AE391" s="35"/>
    </row>
    <row r="392" spans="10:31" x14ac:dyDescent="0.2">
      <c r="J392" s="114"/>
      <c r="K392" s="114"/>
      <c r="L392" s="114"/>
      <c r="M392" s="114"/>
      <c r="N392" s="114"/>
      <c r="O392" s="35"/>
      <c r="P392" s="35"/>
      <c r="Q392" s="35"/>
      <c r="R392" s="35"/>
      <c r="S392" s="176"/>
      <c r="T392" s="176"/>
      <c r="U392" s="176"/>
      <c r="V392" s="176"/>
      <c r="W392" s="176"/>
      <c r="X392" s="176"/>
      <c r="Y392" s="35"/>
      <c r="Z392" s="35"/>
      <c r="AA392" s="35"/>
      <c r="AB392" s="35"/>
      <c r="AC392" s="35"/>
      <c r="AD392" s="35"/>
      <c r="AE392" s="35"/>
    </row>
    <row r="393" spans="10:31" x14ac:dyDescent="0.2">
      <c r="J393" s="114"/>
      <c r="K393" s="114"/>
      <c r="L393" s="114"/>
      <c r="M393" s="114"/>
      <c r="N393" s="114"/>
      <c r="O393" s="35"/>
      <c r="P393" s="35"/>
      <c r="Q393" s="35"/>
      <c r="R393" s="35"/>
      <c r="S393" s="176"/>
      <c r="T393" s="176"/>
      <c r="U393" s="176"/>
      <c r="V393" s="176"/>
      <c r="W393" s="176"/>
      <c r="X393" s="176"/>
      <c r="Y393" s="35"/>
      <c r="Z393" s="35"/>
      <c r="AA393" s="35"/>
      <c r="AB393" s="35"/>
      <c r="AC393" s="35"/>
      <c r="AD393" s="35"/>
      <c r="AE393" s="35"/>
    </row>
    <row r="394" spans="10:31" x14ac:dyDescent="0.2">
      <c r="J394" s="114"/>
      <c r="K394" s="114"/>
      <c r="L394" s="114"/>
      <c r="M394" s="114"/>
      <c r="N394" s="114"/>
      <c r="O394" s="35"/>
      <c r="P394" s="35"/>
      <c r="Q394" s="35"/>
      <c r="R394" s="35"/>
      <c r="S394" s="176"/>
      <c r="T394" s="176"/>
      <c r="U394" s="176"/>
      <c r="V394" s="176"/>
      <c r="W394" s="176"/>
      <c r="X394" s="176"/>
      <c r="Y394" s="35"/>
      <c r="Z394" s="35"/>
      <c r="AA394" s="35"/>
      <c r="AB394" s="35"/>
      <c r="AC394" s="35"/>
      <c r="AD394" s="35"/>
      <c r="AE394" s="35"/>
    </row>
    <row r="395" spans="10:31" x14ac:dyDescent="0.2">
      <c r="J395" s="114"/>
      <c r="K395" s="114"/>
      <c r="L395" s="114"/>
      <c r="M395" s="114"/>
      <c r="N395" s="114"/>
      <c r="O395" s="35"/>
      <c r="P395" s="35"/>
      <c r="Q395" s="35"/>
      <c r="R395" s="35"/>
      <c r="S395" s="176"/>
      <c r="T395" s="176"/>
      <c r="U395" s="176"/>
      <c r="V395" s="176"/>
      <c r="W395" s="176"/>
      <c r="X395" s="176"/>
      <c r="Y395" s="35"/>
      <c r="Z395" s="35"/>
      <c r="AA395" s="35"/>
      <c r="AB395" s="35"/>
      <c r="AC395" s="35"/>
      <c r="AD395" s="35"/>
      <c r="AE395" s="35"/>
    </row>
    <row r="396" spans="10:31" x14ac:dyDescent="0.2">
      <c r="J396" s="114"/>
      <c r="K396" s="114"/>
      <c r="L396" s="114"/>
      <c r="M396" s="114"/>
      <c r="N396" s="114"/>
      <c r="O396" s="35"/>
      <c r="P396" s="35"/>
      <c r="Q396" s="35"/>
      <c r="R396" s="35"/>
      <c r="S396" s="176"/>
      <c r="T396" s="176"/>
      <c r="U396" s="176"/>
      <c r="V396" s="176"/>
      <c r="W396" s="176"/>
      <c r="X396" s="176"/>
      <c r="Y396" s="35"/>
      <c r="Z396" s="35"/>
      <c r="AA396" s="35"/>
      <c r="AB396" s="35"/>
      <c r="AC396" s="35"/>
      <c r="AD396" s="35"/>
      <c r="AE396" s="35"/>
    </row>
    <row r="397" spans="10:31" x14ac:dyDescent="0.2">
      <c r="J397" s="114"/>
      <c r="K397" s="114"/>
      <c r="L397" s="114"/>
      <c r="M397" s="114"/>
      <c r="N397" s="114"/>
      <c r="O397" s="35"/>
      <c r="P397" s="35"/>
      <c r="Q397" s="35"/>
      <c r="R397" s="35"/>
      <c r="S397" s="176"/>
      <c r="T397" s="176"/>
      <c r="U397" s="176"/>
      <c r="V397" s="176"/>
      <c r="W397" s="176"/>
      <c r="X397" s="176"/>
      <c r="Y397" s="35"/>
      <c r="Z397" s="35"/>
      <c r="AA397" s="35"/>
      <c r="AB397" s="35"/>
      <c r="AC397" s="35"/>
      <c r="AD397" s="35"/>
      <c r="AE397" s="35"/>
    </row>
    <row r="398" spans="10:31" x14ac:dyDescent="0.2">
      <c r="J398" s="114"/>
      <c r="K398" s="114"/>
      <c r="L398" s="114"/>
      <c r="M398" s="114"/>
      <c r="N398" s="114"/>
      <c r="O398" s="35"/>
      <c r="P398" s="35"/>
      <c r="Q398" s="35"/>
      <c r="R398" s="35"/>
      <c r="S398" s="176"/>
      <c r="T398" s="176"/>
      <c r="U398" s="176"/>
      <c r="V398" s="176"/>
      <c r="W398" s="176"/>
      <c r="X398" s="176"/>
      <c r="Y398" s="35"/>
      <c r="Z398" s="35"/>
      <c r="AA398" s="35"/>
      <c r="AB398" s="35"/>
      <c r="AC398" s="35"/>
      <c r="AD398" s="35"/>
      <c r="AE398" s="35"/>
    </row>
    <row r="399" spans="10:31" x14ac:dyDescent="0.2">
      <c r="J399" s="114"/>
      <c r="K399" s="114"/>
      <c r="L399" s="114"/>
      <c r="M399" s="114"/>
      <c r="N399" s="114"/>
      <c r="O399" s="35"/>
      <c r="P399" s="35"/>
      <c r="Q399" s="35"/>
      <c r="R399" s="35"/>
      <c r="S399" s="176"/>
      <c r="T399" s="176"/>
      <c r="U399" s="176"/>
      <c r="V399" s="176"/>
      <c r="W399" s="176"/>
      <c r="X399" s="176"/>
      <c r="Y399" s="35"/>
      <c r="Z399" s="35"/>
      <c r="AA399" s="35"/>
      <c r="AB399" s="35"/>
      <c r="AC399" s="35"/>
      <c r="AD399" s="35"/>
      <c r="AE399" s="35"/>
    </row>
    <row r="400" spans="10:31" x14ac:dyDescent="0.2">
      <c r="J400" s="114"/>
      <c r="K400" s="114"/>
      <c r="L400" s="114"/>
      <c r="M400" s="114"/>
      <c r="N400" s="114"/>
      <c r="O400" s="35"/>
      <c r="P400" s="35"/>
      <c r="Q400" s="35"/>
      <c r="R400" s="35"/>
      <c r="S400" s="176"/>
      <c r="T400" s="176"/>
      <c r="U400" s="176"/>
      <c r="V400" s="176"/>
      <c r="W400" s="176"/>
      <c r="X400" s="176"/>
      <c r="Y400" s="35"/>
      <c r="Z400" s="35"/>
      <c r="AA400" s="35"/>
      <c r="AB400" s="35"/>
      <c r="AC400" s="35"/>
      <c r="AD400" s="35"/>
      <c r="AE400" s="35"/>
    </row>
    <row r="401" spans="10:31" x14ac:dyDescent="0.2">
      <c r="J401" s="114"/>
      <c r="K401" s="114"/>
      <c r="L401" s="114"/>
      <c r="M401" s="114"/>
      <c r="N401" s="114"/>
      <c r="O401" s="35"/>
      <c r="P401" s="35"/>
      <c r="Q401" s="35"/>
      <c r="R401" s="35"/>
      <c r="S401" s="176"/>
      <c r="T401" s="176"/>
      <c r="U401" s="176"/>
      <c r="V401" s="176"/>
      <c r="W401" s="176"/>
      <c r="X401" s="176"/>
      <c r="Y401" s="35"/>
      <c r="Z401" s="35"/>
      <c r="AA401" s="35"/>
      <c r="AB401" s="35"/>
      <c r="AC401" s="35"/>
      <c r="AD401" s="35"/>
      <c r="AE401" s="35"/>
    </row>
    <row r="402" spans="10:31" x14ac:dyDescent="0.2">
      <c r="J402" s="114"/>
      <c r="K402" s="114"/>
      <c r="L402" s="114"/>
      <c r="M402" s="114"/>
      <c r="N402" s="114"/>
      <c r="O402" s="35"/>
      <c r="P402" s="35"/>
      <c r="Q402" s="35"/>
      <c r="R402" s="35"/>
      <c r="S402" s="176"/>
      <c r="T402" s="176"/>
      <c r="U402" s="176"/>
      <c r="V402" s="176"/>
      <c r="W402" s="176"/>
      <c r="X402" s="176"/>
      <c r="Y402" s="35"/>
      <c r="Z402" s="35"/>
      <c r="AA402" s="35"/>
      <c r="AB402" s="35"/>
      <c r="AC402" s="35"/>
      <c r="AD402" s="35"/>
      <c r="AE402" s="35"/>
    </row>
    <row r="403" spans="10:31" x14ac:dyDescent="0.2">
      <c r="J403" s="114"/>
      <c r="K403" s="114"/>
      <c r="L403" s="114"/>
      <c r="M403" s="114"/>
      <c r="N403" s="114"/>
      <c r="O403" s="35"/>
      <c r="P403" s="35"/>
      <c r="Q403" s="35"/>
      <c r="R403" s="35"/>
      <c r="S403" s="176"/>
      <c r="T403" s="176"/>
      <c r="U403" s="176"/>
      <c r="V403" s="176"/>
      <c r="W403" s="176"/>
      <c r="X403" s="176"/>
      <c r="Y403" s="35"/>
      <c r="Z403" s="35"/>
      <c r="AA403" s="35"/>
      <c r="AB403" s="35"/>
      <c r="AC403" s="35"/>
      <c r="AD403" s="35"/>
      <c r="AE403" s="35"/>
    </row>
    <row r="404" spans="10:31" x14ac:dyDescent="0.2">
      <c r="J404" s="114"/>
      <c r="K404" s="114"/>
      <c r="L404" s="114"/>
      <c r="M404" s="114"/>
      <c r="N404" s="114"/>
      <c r="O404" s="35"/>
      <c r="P404" s="35"/>
      <c r="Q404" s="35"/>
      <c r="R404" s="35"/>
      <c r="S404" s="176"/>
      <c r="T404" s="176"/>
      <c r="U404" s="176"/>
      <c r="V404" s="176"/>
      <c r="W404" s="176"/>
      <c r="X404" s="176"/>
      <c r="Y404" s="35"/>
      <c r="Z404" s="35"/>
      <c r="AA404" s="35"/>
      <c r="AB404" s="35"/>
      <c r="AC404" s="35"/>
      <c r="AD404" s="35"/>
      <c r="AE404" s="35"/>
    </row>
    <row r="405" spans="10:31" x14ac:dyDescent="0.2">
      <c r="J405" s="114"/>
      <c r="K405" s="114"/>
      <c r="L405" s="114"/>
      <c r="M405" s="114"/>
      <c r="N405" s="114"/>
      <c r="O405" s="35"/>
      <c r="P405" s="35"/>
      <c r="Q405" s="35"/>
      <c r="R405" s="35"/>
      <c r="S405" s="176"/>
      <c r="T405" s="176"/>
      <c r="U405" s="176"/>
      <c r="V405" s="176"/>
      <c r="W405" s="176"/>
      <c r="X405" s="176"/>
      <c r="Y405" s="35"/>
      <c r="Z405" s="35"/>
      <c r="AA405" s="35"/>
      <c r="AB405" s="35"/>
      <c r="AC405" s="35"/>
      <c r="AD405" s="35"/>
      <c r="AE405" s="35"/>
    </row>
    <row r="406" spans="10:31" x14ac:dyDescent="0.2">
      <c r="J406" s="114"/>
      <c r="K406" s="114"/>
      <c r="L406" s="114"/>
      <c r="M406" s="114"/>
      <c r="N406" s="114"/>
      <c r="O406" s="35"/>
      <c r="P406" s="35"/>
      <c r="Q406" s="35"/>
      <c r="R406" s="35"/>
      <c r="S406" s="176"/>
      <c r="T406" s="176"/>
      <c r="U406" s="176"/>
      <c r="V406" s="176"/>
      <c r="W406" s="176"/>
      <c r="X406" s="176"/>
      <c r="Y406" s="35"/>
      <c r="Z406" s="35"/>
      <c r="AA406" s="35"/>
      <c r="AB406" s="35"/>
      <c r="AC406" s="35"/>
      <c r="AD406" s="35"/>
      <c r="AE406" s="35"/>
    </row>
    <row r="407" spans="10:31" x14ac:dyDescent="0.2">
      <c r="J407" s="114"/>
      <c r="K407" s="114"/>
      <c r="L407" s="114"/>
      <c r="M407" s="114"/>
      <c r="N407" s="114"/>
      <c r="O407" s="35"/>
      <c r="P407" s="35"/>
      <c r="Q407" s="35"/>
      <c r="R407" s="35"/>
      <c r="S407" s="176"/>
      <c r="T407" s="176"/>
      <c r="U407" s="176"/>
      <c r="V407" s="176"/>
      <c r="W407" s="176"/>
      <c r="X407" s="176"/>
      <c r="Y407" s="35"/>
      <c r="Z407" s="35"/>
      <c r="AA407" s="35"/>
      <c r="AB407" s="35"/>
      <c r="AC407" s="35"/>
      <c r="AD407" s="35"/>
      <c r="AE407" s="35"/>
    </row>
    <row r="408" spans="10:31" x14ac:dyDescent="0.2">
      <c r="J408" s="114"/>
      <c r="K408" s="114"/>
      <c r="L408" s="114"/>
      <c r="M408" s="114"/>
      <c r="N408" s="114"/>
      <c r="O408" s="35"/>
      <c r="P408" s="35"/>
      <c r="Q408" s="35"/>
      <c r="R408" s="35"/>
      <c r="S408" s="176"/>
      <c r="T408" s="176"/>
      <c r="U408" s="176"/>
      <c r="V408" s="176"/>
      <c r="W408" s="176"/>
      <c r="X408" s="176"/>
      <c r="Y408" s="35"/>
      <c r="Z408" s="35"/>
      <c r="AA408" s="35"/>
      <c r="AB408" s="35"/>
      <c r="AC408" s="35"/>
      <c r="AD408" s="35"/>
      <c r="AE408" s="35"/>
    </row>
    <row r="409" spans="10:31" x14ac:dyDescent="0.2">
      <c r="J409" s="114"/>
      <c r="K409" s="114"/>
      <c r="L409" s="114"/>
      <c r="M409" s="114"/>
      <c r="N409" s="114"/>
      <c r="O409" s="35"/>
      <c r="P409" s="35"/>
      <c r="Q409" s="35"/>
      <c r="R409" s="35"/>
      <c r="S409" s="176"/>
      <c r="T409" s="176"/>
      <c r="U409" s="176"/>
      <c r="V409" s="176"/>
      <c r="W409" s="176"/>
      <c r="X409" s="176"/>
      <c r="Y409" s="35"/>
      <c r="Z409" s="35"/>
      <c r="AA409" s="35"/>
      <c r="AB409" s="35"/>
      <c r="AC409" s="35"/>
      <c r="AD409" s="35"/>
      <c r="AE409" s="35"/>
    </row>
    <row r="410" spans="10:31" x14ac:dyDescent="0.2">
      <c r="J410" s="114"/>
      <c r="K410" s="114"/>
      <c r="L410" s="114"/>
      <c r="M410" s="114"/>
      <c r="N410" s="114"/>
      <c r="O410" s="35"/>
      <c r="P410" s="35"/>
      <c r="Q410" s="35"/>
      <c r="R410" s="35"/>
      <c r="S410" s="176"/>
      <c r="T410" s="176"/>
      <c r="U410" s="176"/>
      <c r="V410" s="176"/>
      <c r="W410" s="176"/>
      <c r="X410" s="176"/>
      <c r="Y410" s="35"/>
      <c r="Z410" s="35"/>
      <c r="AA410" s="35"/>
      <c r="AB410" s="35"/>
      <c r="AC410" s="35"/>
      <c r="AD410" s="35"/>
      <c r="AE410" s="35"/>
    </row>
    <row r="411" spans="10:31" x14ac:dyDescent="0.2">
      <c r="J411" s="114"/>
      <c r="K411" s="114"/>
      <c r="L411" s="114"/>
      <c r="M411" s="114"/>
      <c r="N411" s="114"/>
      <c r="O411" s="35"/>
      <c r="P411" s="35"/>
      <c r="Q411" s="35"/>
      <c r="R411" s="35"/>
      <c r="S411" s="176"/>
      <c r="T411" s="176"/>
      <c r="U411" s="176"/>
      <c r="V411" s="176"/>
      <c r="W411" s="176"/>
      <c r="X411" s="176"/>
      <c r="Y411" s="35"/>
      <c r="Z411" s="35"/>
      <c r="AA411" s="35"/>
      <c r="AB411" s="35"/>
      <c r="AC411" s="35"/>
      <c r="AD411" s="35"/>
      <c r="AE411" s="35"/>
    </row>
    <row r="412" spans="10:31" x14ac:dyDescent="0.2">
      <c r="J412" s="114"/>
      <c r="K412" s="114"/>
      <c r="L412" s="114"/>
      <c r="M412" s="114"/>
      <c r="N412" s="114"/>
      <c r="O412" s="35"/>
      <c r="P412" s="35"/>
      <c r="Q412" s="35"/>
      <c r="R412" s="35"/>
      <c r="S412" s="176"/>
      <c r="T412" s="176"/>
      <c r="U412" s="176"/>
      <c r="V412" s="176"/>
      <c r="W412" s="176"/>
      <c r="X412" s="176"/>
      <c r="Y412" s="35"/>
      <c r="Z412" s="35"/>
      <c r="AA412" s="35"/>
      <c r="AB412" s="35"/>
      <c r="AC412" s="35"/>
      <c r="AD412" s="35"/>
      <c r="AE412" s="35"/>
    </row>
    <row r="413" spans="10:31" x14ac:dyDescent="0.2">
      <c r="J413" s="114"/>
      <c r="K413" s="114"/>
      <c r="L413" s="114"/>
      <c r="M413" s="114"/>
      <c r="N413" s="114"/>
      <c r="O413" s="35"/>
      <c r="P413" s="35"/>
      <c r="Q413" s="35"/>
      <c r="R413" s="35"/>
      <c r="S413" s="176"/>
      <c r="T413" s="176"/>
      <c r="U413" s="176"/>
      <c r="V413" s="176"/>
      <c r="W413" s="176"/>
      <c r="X413" s="176"/>
      <c r="Y413" s="35"/>
      <c r="Z413" s="35"/>
      <c r="AA413" s="35"/>
      <c r="AB413" s="35"/>
      <c r="AC413" s="35"/>
      <c r="AD413" s="35"/>
      <c r="AE413" s="35"/>
    </row>
    <row r="414" spans="10:31" x14ac:dyDescent="0.2">
      <c r="J414" s="114"/>
      <c r="K414" s="114"/>
      <c r="L414" s="114"/>
      <c r="M414" s="114"/>
      <c r="N414" s="114"/>
      <c r="O414" s="35"/>
      <c r="P414" s="35"/>
      <c r="Q414" s="35"/>
      <c r="R414" s="35"/>
      <c r="S414" s="176"/>
      <c r="T414" s="176"/>
      <c r="U414" s="176"/>
      <c r="V414" s="176"/>
      <c r="W414" s="176"/>
      <c r="X414" s="176"/>
      <c r="Y414" s="35"/>
      <c r="Z414" s="35"/>
      <c r="AA414" s="35"/>
      <c r="AB414" s="35"/>
      <c r="AC414" s="35"/>
      <c r="AD414" s="35"/>
      <c r="AE414" s="35"/>
    </row>
    <row r="415" spans="10:31" x14ac:dyDescent="0.2">
      <c r="J415" s="114"/>
      <c r="K415" s="114"/>
      <c r="L415" s="114"/>
      <c r="M415" s="114"/>
      <c r="N415" s="114"/>
      <c r="O415" s="35"/>
      <c r="P415" s="35"/>
      <c r="Q415" s="35"/>
      <c r="R415" s="35"/>
      <c r="S415" s="176"/>
      <c r="T415" s="176"/>
      <c r="U415" s="176"/>
      <c r="V415" s="176"/>
      <c r="W415" s="176"/>
      <c r="X415" s="176"/>
      <c r="Y415" s="35"/>
      <c r="Z415" s="35"/>
      <c r="AA415" s="35"/>
      <c r="AB415" s="35"/>
      <c r="AC415" s="35"/>
      <c r="AD415" s="35"/>
      <c r="AE415" s="35"/>
    </row>
    <row r="416" spans="10:31" x14ac:dyDescent="0.2">
      <c r="J416" s="114"/>
      <c r="K416" s="114"/>
      <c r="L416" s="114"/>
      <c r="M416" s="114"/>
      <c r="N416" s="114"/>
      <c r="O416" s="35"/>
      <c r="P416" s="35"/>
      <c r="Q416" s="35"/>
      <c r="R416" s="35"/>
      <c r="S416" s="176"/>
      <c r="T416" s="176"/>
      <c r="U416" s="176"/>
      <c r="V416" s="176"/>
      <c r="W416" s="176"/>
      <c r="X416" s="176"/>
      <c r="Y416" s="35"/>
      <c r="Z416" s="35"/>
      <c r="AA416" s="35"/>
      <c r="AB416" s="35"/>
      <c r="AC416" s="35"/>
      <c r="AD416" s="35"/>
      <c r="AE416" s="35"/>
    </row>
    <row r="417" spans="10:31" x14ac:dyDescent="0.2">
      <c r="J417" s="114"/>
      <c r="K417" s="114"/>
      <c r="L417" s="114"/>
      <c r="M417" s="114"/>
      <c r="N417" s="114"/>
      <c r="O417" s="35"/>
      <c r="P417" s="35"/>
      <c r="Q417" s="35"/>
      <c r="R417" s="35"/>
      <c r="S417" s="176"/>
      <c r="T417" s="176"/>
      <c r="U417" s="176"/>
      <c r="V417" s="176"/>
      <c r="W417" s="176"/>
      <c r="X417" s="176"/>
      <c r="Y417" s="35"/>
      <c r="Z417" s="35"/>
      <c r="AA417" s="35"/>
      <c r="AB417" s="35"/>
      <c r="AC417" s="35"/>
      <c r="AD417" s="35"/>
      <c r="AE417" s="35"/>
    </row>
    <row r="418" spans="10:31" x14ac:dyDescent="0.2">
      <c r="J418" s="114"/>
      <c r="K418" s="114"/>
      <c r="L418" s="114"/>
      <c r="M418" s="114"/>
      <c r="N418" s="114"/>
      <c r="O418" s="35"/>
      <c r="P418" s="35"/>
      <c r="Q418" s="35"/>
      <c r="R418" s="35"/>
      <c r="S418" s="176"/>
      <c r="T418" s="176"/>
      <c r="U418" s="176"/>
      <c r="V418" s="176"/>
      <c r="W418" s="176"/>
      <c r="X418" s="176"/>
      <c r="Y418" s="35"/>
      <c r="Z418" s="35"/>
      <c r="AA418" s="35"/>
      <c r="AB418" s="35"/>
      <c r="AC418" s="35"/>
      <c r="AD418" s="35"/>
      <c r="AE418" s="35"/>
    </row>
    <row r="419" spans="10:31" x14ac:dyDescent="0.2">
      <c r="J419" s="114"/>
      <c r="K419" s="114"/>
      <c r="L419" s="114"/>
      <c r="M419" s="114"/>
      <c r="N419" s="114"/>
      <c r="O419" s="35"/>
      <c r="P419" s="35"/>
      <c r="Q419" s="35"/>
      <c r="R419" s="35"/>
      <c r="S419" s="176"/>
      <c r="T419" s="176"/>
      <c r="U419" s="176"/>
      <c r="V419" s="176"/>
      <c r="W419" s="176"/>
      <c r="X419" s="176"/>
      <c r="Y419" s="35"/>
      <c r="Z419" s="35"/>
      <c r="AA419" s="35"/>
      <c r="AB419" s="35"/>
      <c r="AC419" s="35"/>
      <c r="AD419" s="35"/>
      <c r="AE419" s="35"/>
    </row>
    <row r="420" spans="10:31" x14ac:dyDescent="0.2">
      <c r="J420" s="114"/>
      <c r="K420" s="114"/>
      <c r="L420" s="114"/>
      <c r="M420" s="114"/>
      <c r="N420" s="114"/>
      <c r="O420" s="35"/>
      <c r="P420" s="35"/>
      <c r="Q420" s="35"/>
      <c r="R420" s="35"/>
      <c r="S420" s="176"/>
      <c r="T420" s="176"/>
      <c r="U420" s="176"/>
      <c r="V420" s="176"/>
      <c r="W420" s="176"/>
      <c r="X420" s="176"/>
      <c r="Y420" s="35"/>
      <c r="Z420" s="35"/>
      <c r="AA420" s="35"/>
      <c r="AB420" s="35"/>
      <c r="AC420" s="35"/>
      <c r="AD420" s="35"/>
      <c r="AE420" s="35"/>
    </row>
    <row r="421" spans="10:31" x14ac:dyDescent="0.2">
      <c r="J421" s="114"/>
      <c r="K421" s="114"/>
      <c r="L421" s="114"/>
      <c r="M421" s="114"/>
      <c r="N421" s="114"/>
      <c r="O421" s="35"/>
      <c r="P421" s="35"/>
      <c r="Q421" s="35"/>
      <c r="R421" s="35"/>
      <c r="S421" s="176"/>
      <c r="T421" s="176"/>
      <c r="U421" s="176"/>
      <c r="V421" s="176"/>
      <c r="W421" s="176"/>
      <c r="X421" s="176"/>
      <c r="Y421" s="35"/>
      <c r="Z421" s="35"/>
      <c r="AA421" s="35"/>
      <c r="AB421" s="35"/>
      <c r="AC421" s="35"/>
      <c r="AD421" s="35"/>
      <c r="AE421" s="35"/>
    </row>
    <row r="422" spans="10:31" x14ac:dyDescent="0.2">
      <c r="J422" s="114"/>
      <c r="K422" s="114"/>
      <c r="L422" s="114"/>
      <c r="M422" s="114"/>
      <c r="N422" s="114"/>
      <c r="O422" s="35"/>
      <c r="P422" s="35"/>
      <c r="Q422" s="35"/>
      <c r="R422" s="35"/>
      <c r="S422" s="176"/>
      <c r="T422" s="176"/>
      <c r="U422" s="176"/>
      <c r="V422" s="176"/>
      <c r="W422" s="176"/>
      <c r="X422" s="176"/>
      <c r="Y422" s="35"/>
      <c r="Z422" s="35"/>
      <c r="AA422" s="35"/>
      <c r="AB422" s="35"/>
      <c r="AC422" s="35"/>
      <c r="AD422" s="35"/>
      <c r="AE422" s="35"/>
    </row>
    <row r="423" spans="10:31" x14ac:dyDescent="0.2">
      <c r="J423" s="114"/>
      <c r="K423" s="114"/>
      <c r="L423" s="114"/>
      <c r="M423" s="114"/>
      <c r="N423" s="114"/>
      <c r="O423" s="35"/>
      <c r="P423" s="35"/>
      <c r="Q423" s="35"/>
      <c r="R423" s="35"/>
      <c r="S423" s="176"/>
      <c r="T423" s="176"/>
      <c r="U423" s="176"/>
      <c r="V423" s="176"/>
      <c r="W423" s="176"/>
      <c r="X423" s="176"/>
      <c r="Y423" s="35"/>
      <c r="Z423" s="35"/>
      <c r="AA423" s="35"/>
      <c r="AB423" s="35"/>
      <c r="AC423" s="35"/>
      <c r="AD423" s="35"/>
      <c r="AE423" s="35"/>
    </row>
    <row r="424" spans="10:31" x14ac:dyDescent="0.2">
      <c r="J424" s="114"/>
      <c r="K424" s="114"/>
      <c r="L424" s="114"/>
      <c r="M424" s="114"/>
      <c r="N424" s="114"/>
      <c r="O424" s="35"/>
      <c r="P424" s="35"/>
      <c r="Q424" s="35"/>
      <c r="R424" s="35"/>
      <c r="S424" s="176"/>
      <c r="T424" s="176"/>
      <c r="U424" s="176"/>
      <c r="V424" s="176"/>
      <c r="W424" s="176"/>
      <c r="X424" s="176"/>
      <c r="Y424" s="35"/>
      <c r="Z424" s="35"/>
      <c r="AA424" s="35"/>
      <c r="AB424" s="35"/>
      <c r="AC424" s="35"/>
      <c r="AD424" s="35"/>
      <c r="AE424" s="35"/>
    </row>
    <row r="425" spans="10:31" x14ac:dyDescent="0.2">
      <c r="J425" s="114"/>
      <c r="K425" s="114"/>
      <c r="L425" s="114"/>
      <c r="M425" s="114"/>
      <c r="N425" s="114"/>
      <c r="O425" s="35"/>
      <c r="P425" s="35"/>
      <c r="Q425" s="35"/>
      <c r="R425" s="35"/>
      <c r="S425" s="176"/>
      <c r="T425" s="176"/>
      <c r="U425" s="176"/>
      <c r="V425" s="176"/>
      <c r="W425" s="176"/>
      <c r="X425" s="176"/>
      <c r="Y425" s="35"/>
      <c r="Z425" s="35"/>
      <c r="AA425" s="35"/>
      <c r="AB425" s="35"/>
      <c r="AC425" s="35"/>
      <c r="AD425" s="35"/>
      <c r="AE425" s="35"/>
    </row>
    <row r="426" spans="10:31" x14ac:dyDescent="0.2">
      <c r="J426" s="114"/>
      <c r="K426" s="114"/>
      <c r="L426" s="114"/>
      <c r="M426" s="114"/>
      <c r="N426" s="114"/>
      <c r="O426" s="35"/>
      <c r="P426" s="35"/>
      <c r="Q426" s="35"/>
      <c r="R426" s="35"/>
      <c r="S426" s="176"/>
      <c r="T426" s="176"/>
      <c r="U426" s="176"/>
      <c r="V426" s="176"/>
      <c r="W426" s="176"/>
      <c r="X426" s="176"/>
      <c r="Y426" s="35"/>
      <c r="Z426" s="35"/>
      <c r="AA426" s="35"/>
      <c r="AB426" s="35"/>
      <c r="AC426" s="35"/>
      <c r="AD426" s="35"/>
      <c r="AE426" s="35"/>
    </row>
    <row r="427" spans="10:31" x14ac:dyDescent="0.2">
      <c r="J427" s="114"/>
      <c r="K427" s="114"/>
      <c r="L427" s="114"/>
      <c r="M427" s="114"/>
      <c r="N427" s="114"/>
      <c r="O427" s="35"/>
      <c r="P427" s="35"/>
      <c r="Q427" s="35"/>
      <c r="R427" s="35"/>
      <c r="S427" s="176"/>
      <c r="T427" s="176"/>
      <c r="U427" s="176"/>
      <c r="V427" s="176"/>
      <c r="W427" s="176"/>
      <c r="X427" s="176"/>
      <c r="Y427" s="35"/>
      <c r="Z427" s="35"/>
      <c r="AA427" s="35"/>
      <c r="AB427" s="35"/>
      <c r="AC427" s="35"/>
      <c r="AD427" s="35"/>
      <c r="AE427" s="35"/>
    </row>
    <row r="428" spans="10:31" x14ac:dyDescent="0.2">
      <c r="J428" s="114"/>
      <c r="K428" s="114"/>
      <c r="L428" s="114"/>
      <c r="M428" s="114"/>
      <c r="N428" s="114"/>
      <c r="O428" s="35"/>
      <c r="P428" s="35"/>
      <c r="Q428" s="35"/>
      <c r="R428" s="35"/>
      <c r="S428" s="176"/>
      <c r="T428" s="176"/>
      <c r="U428" s="176"/>
      <c r="V428" s="176"/>
      <c r="W428" s="176"/>
      <c r="X428" s="176"/>
      <c r="Y428" s="35"/>
      <c r="Z428" s="35"/>
      <c r="AA428" s="35"/>
      <c r="AB428" s="35"/>
      <c r="AC428" s="35"/>
      <c r="AD428" s="35"/>
      <c r="AE428" s="35"/>
    </row>
    <row r="429" spans="10:31" x14ac:dyDescent="0.2">
      <c r="J429" s="114"/>
      <c r="K429" s="114"/>
      <c r="L429" s="114"/>
      <c r="M429" s="114"/>
      <c r="N429" s="114"/>
      <c r="O429" s="35"/>
      <c r="P429" s="35"/>
      <c r="Q429" s="35"/>
      <c r="R429" s="35"/>
      <c r="S429" s="176"/>
      <c r="T429" s="176"/>
      <c r="U429" s="176"/>
      <c r="V429" s="176"/>
      <c r="W429" s="176"/>
      <c r="X429" s="176"/>
      <c r="Y429" s="35"/>
      <c r="Z429" s="35"/>
      <c r="AA429" s="35"/>
      <c r="AB429" s="35"/>
      <c r="AC429" s="35"/>
      <c r="AD429" s="35"/>
      <c r="AE429" s="35"/>
    </row>
    <row r="430" spans="10:31" x14ac:dyDescent="0.2">
      <c r="J430" s="114"/>
      <c r="K430" s="114"/>
      <c r="L430" s="114"/>
      <c r="M430" s="114"/>
      <c r="N430" s="114"/>
      <c r="O430" s="35"/>
      <c r="P430" s="35"/>
      <c r="Q430" s="35"/>
      <c r="R430" s="35"/>
      <c r="S430" s="176"/>
      <c r="T430" s="176"/>
      <c r="U430" s="176"/>
      <c r="V430" s="176"/>
      <c r="W430" s="176"/>
      <c r="X430" s="176"/>
      <c r="Y430" s="35"/>
      <c r="Z430" s="35"/>
      <c r="AA430" s="35"/>
      <c r="AB430" s="35"/>
      <c r="AC430" s="35"/>
      <c r="AD430" s="35"/>
      <c r="AE430" s="35"/>
    </row>
    <row r="431" spans="10:31" x14ac:dyDescent="0.2">
      <c r="J431" s="114"/>
      <c r="K431" s="114"/>
      <c r="L431" s="114"/>
      <c r="M431" s="114"/>
      <c r="N431" s="114"/>
      <c r="O431" s="35"/>
      <c r="P431" s="35"/>
      <c r="Q431" s="35"/>
      <c r="R431" s="35"/>
      <c r="S431" s="176"/>
      <c r="T431" s="176"/>
      <c r="U431" s="176"/>
      <c r="V431" s="176"/>
      <c r="W431" s="176"/>
      <c r="X431" s="176"/>
      <c r="Y431" s="35"/>
      <c r="Z431" s="35"/>
      <c r="AA431" s="35"/>
      <c r="AB431" s="35"/>
      <c r="AC431" s="35"/>
      <c r="AD431" s="35"/>
      <c r="AE431" s="35"/>
    </row>
    <row r="432" spans="10:31" x14ac:dyDescent="0.2">
      <c r="J432" s="114"/>
      <c r="K432" s="114"/>
      <c r="L432" s="114"/>
      <c r="M432" s="114"/>
      <c r="N432" s="114"/>
      <c r="O432" s="35"/>
      <c r="P432" s="35"/>
      <c r="Q432" s="35"/>
      <c r="R432" s="35"/>
      <c r="S432" s="176"/>
      <c r="T432" s="176"/>
      <c r="U432" s="176"/>
      <c r="V432" s="176"/>
      <c r="W432" s="176"/>
      <c r="X432" s="176"/>
      <c r="Y432" s="35"/>
      <c r="Z432" s="35"/>
      <c r="AA432" s="35"/>
      <c r="AB432" s="35"/>
      <c r="AC432" s="35"/>
      <c r="AD432" s="35"/>
      <c r="AE432" s="35"/>
    </row>
    <row r="433" spans="10:31" x14ac:dyDescent="0.2">
      <c r="J433" s="114"/>
      <c r="K433" s="114"/>
      <c r="L433" s="114"/>
      <c r="M433" s="114"/>
      <c r="N433" s="114"/>
      <c r="O433" s="35"/>
      <c r="P433" s="35"/>
      <c r="Q433" s="35"/>
      <c r="R433" s="35"/>
      <c r="S433" s="176"/>
      <c r="T433" s="176"/>
      <c r="U433" s="176"/>
      <c r="V433" s="176"/>
      <c r="W433" s="176"/>
      <c r="X433" s="176"/>
      <c r="Y433" s="35"/>
      <c r="Z433" s="35"/>
      <c r="AA433" s="35"/>
      <c r="AB433" s="35"/>
      <c r="AC433" s="35"/>
      <c r="AD433" s="35"/>
      <c r="AE433" s="35"/>
    </row>
    <row r="434" spans="10:31" x14ac:dyDescent="0.2">
      <c r="J434" s="114"/>
      <c r="K434" s="114"/>
      <c r="L434" s="114"/>
      <c r="M434" s="114"/>
      <c r="N434" s="114"/>
      <c r="O434" s="35"/>
      <c r="P434" s="35"/>
      <c r="Q434" s="35"/>
      <c r="R434" s="35"/>
      <c r="S434" s="176"/>
      <c r="T434" s="176"/>
      <c r="U434" s="176"/>
      <c r="V434" s="176"/>
      <c r="W434" s="176"/>
      <c r="X434" s="176"/>
      <c r="Y434" s="35"/>
      <c r="Z434" s="35"/>
      <c r="AA434" s="35"/>
      <c r="AB434" s="35"/>
      <c r="AC434" s="35"/>
      <c r="AD434" s="35"/>
      <c r="AE434" s="35"/>
    </row>
    <row r="435" spans="10:31" x14ac:dyDescent="0.2">
      <c r="J435" s="114"/>
      <c r="K435" s="114"/>
      <c r="L435" s="114"/>
      <c r="M435" s="114"/>
      <c r="N435" s="114"/>
      <c r="O435" s="35"/>
      <c r="P435" s="35"/>
      <c r="Q435" s="35"/>
      <c r="R435" s="35"/>
      <c r="S435" s="176"/>
      <c r="T435" s="176"/>
      <c r="U435" s="176"/>
      <c r="V435" s="176"/>
      <c r="W435" s="176"/>
      <c r="X435" s="176"/>
      <c r="Y435" s="35"/>
      <c r="Z435" s="35"/>
      <c r="AA435" s="35"/>
      <c r="AB435" s="35"/>
      <c r="AC435" s="35"/>
      <c r="AD435" s="35"/>
      <c r="AE435" s="35"/>
    </row>
    <row r="436" spans="10:31" x14ac:dyDescent="0.2">
      <c r="J436" s="114"/>
      <c r="K436" s="114"/>
      <c r="L436" s="114"/>
      <c r="M436" s="114"/>
      <c r="N436" s="114"/>
      <c r="O436" s="35"/>
      <c r="P436" s="35"/>
      <c r="Q436" s="35"/>
      <c r="R436" s="35"/>
      <c r="S436" s="176"/>
      <c r="T436" s="176"/>
      <c r="U436" s="176"/>
      <c r="V436" s="176"/>
      <c r="W436" s="176"/>
      <c r="X436" s="176"/>
      <c r="Y436" s="35"/>
      <c r="Z436" s="35"/>
      <c r="AA436" s="35"/>
      <c r="AB436" s="35"/>
      <c r="AC436" s="35"/>
      <c r="AD436" s="35"/>
      <c r="AE436" s="35"/>
    </row>
    <row r="437" spans="10:31" x14ac:dyDescent="0.2">
      <c r="J437" s="114"/>
      <c r="K437" s="114"/>
      <c r="L437" s="114"/>
      <c r="M437" s="114"/>
      <c r="N437" s="114"/>
      <c r="O437" s="35"/>
      <c r="P437" s="35"/>
      <c r="Q437" s="35"/>
      <c r="R437" s="35"/>
      <c r="S437" s="176"/>
      <c r="T437" s="176"/>
      <c r="U437" s="176"/>
      <c r="V437" s="176"/>
      <c r="W437" s="176"/>
      <c r="X437" s="176"/>
      <c r="Y437" s="35"/>
      <c r="Z437" s="35"/>
      <c r="AA437" s="35"/>
      <c r="AB437" s="35"/>
      <c r="AC437" s="35"/>
      <c r="AD437" s="35"/>
      <c r="AE437" s="35"/>
    </row>
    <row r="438" spans="10:31" x14ac:dyDescent="0.2">
      <c r="J438" s="114"/>
      <c r="K438" s="114"/>
      <c r="L438" s="114"/>
      <c r="M438" s="114"/>
      <c r="N438" s="114"/>
      <c r="O438" s="35"/>
      <c r="P438" s="35"/>
      <c r="Q438" s="35"/>
      <c r="R438" s="35"/>
      <c r="S438" s="176"/>
      <c r="T438" s="176"/>
      <c r="U438" s="176"/>
      <c r="V438" s="176"/>
      <c r="W438" s="176"/>
      <c r="X438" s="176"/>
      <c r="Y438" s="35"/>
      <c r="Z438" s="35"/>
      <c r="AA438" s="35"/>
      <c r="AB438" s="35"/>
      <c r="AC438" s="35"/>
      <c r="AD438" s="35"/>
      <c r="AE438" s="35"/>
    </row>
    <row r="439" spans="10:31" x14ac:dyDescent="0.2">
      <c r="J439" s="114"/>
      <c r="K439" s="114"/>
      <c r="L439" s="114"/>
      <c r="M439" s="114"/>
      <c r="N439" s="114"/>
      <c r="O439" s="35"/>
      <c r="P439" s="35"/>
      <c r="Q439" s="35"/>
      <c r="R439" s="35"/>
      <c r="S439" s="176"/>
      <c r="T439" s="176"/>
      <c r="U439" s="176"/>
      <c r="V439" s="176"/>
      <c r="W439" s="176"/>
      <c r="X439" s="176"/>
      <c r="Y439" s="35"/>
      <c r="Z439" s="35"/>
      <c r="AA439" s="35"/>
      <c r="AB439" s="35"/>
      <c r="AC439" s="35"/>
      <c r="AD439" s="35"/>
      <c r="AE439" s="35"/>
    </row>
    <row r="440" spans="10:31" x14ac:dyDescent="0.2">
      <c r="J440" s="114"/>
      <c r="K440" s="114"/>
      <c r="L440" s="114"/>
      <c r="M440" s="114"/>
      <c r="N440" s="114"/>
      <c r="O440" s="35"/>
      <c r="P440" s="35"/>
      <c r="Q440" s="35"/>
      <c r="R440" s="35"/>
      <c r="S440" s="176"/>
      <c r="T440" s="176"/>
      <c r="U440" s="176"/>
      <c r="V440" s="176"/>
      <c r="W440" s="176"/>
      <c r="X440" s="176"/>
      <c r="Y440" s="35"/>
      <c r="Z440" s="35"/>
      <c r="AA440" s="35"/>
      <c r="AB440" s="35"/>
      <c r="AC440" s="35"/>
      <c r="AD440" s="35"/>
      <c r="AE440" s="35"/>
    </row>
    <row r="441" spans="10:31" x14ac:dyDescent="0.2">
      <c r="J441" s="114"/>
      <c r="K441" s="114"/>
      <c r="L441" s="114"/>
      <c r="M441" s="114"/>
      <c r="N441" s="114"/>
      <c r="O441" s="35"/>
      <c r="P441" s="35"/>
      <c r="Q441" s="35"/>
      <c r="R441" s="35"/>
      <c r="S441" s="176"/>
      <c r="T441" s="176"/>
      <c r="U441" s="176"/>
      <c r="V441" s="176"/>
      <c r="W441" s="176"/>
      <c r="X441" s="176"/>
      <c r="Y441" s="35"/>
      <c r="Z441" s="35"/>
      <c r="AA441" s="35"/>
      <c r="AB441" s="35"/>
      <c r="AC441" s="35"/>
      <c r="AD441" s="35"/>
      <c r="AE441" s="35"/>
    </row>
    <row r="442" spans="10:31" x14ac:dyDescent="0.2">
      <c r="J442" s="114"/>
      <c r="K442" s="114"/>
      <c r="L442" s="114"/>
      <c r="M442" s="114"/>
      <c r="N442" s="114"/>
      <c r="O442" s="35"/>
      <c r="P442" s="35"/>
      <c r="Q442" s="35"/>
      <c r="R442" s="35"/>
      <c r="S442" s="176"/>
      <c r="T442" s="176"/>
      <c r="U442" s="176"/>
      <c r="V442" s="176"/>
      <c r="W442" s="176"/>
      <c r="X442" s="176"/>
      <c r="Y442" s="35"/>
      <c r="Z442" s="35"/>
      <c r="AA442" s="35"/>
      <c r="AB442" s="35"/>
      <c r="AC442" s="35"/>
      <c r="AD442" s="35"/>
      <c r="AE442" s="35"/>
    </row>
    <row r="443" spans="10:31" x14ac:dyDescent="0.2">
      <c r="J443" s="114"/>
      <c r="K443" s="114"/>
      <c r="L443" s="114"/>
      <c r="M443" s="114"/>
      <c r="N443" s="114"/>
      <c r="O443" s="35"/>
      <c r="P443" s="35"/>
      <c r="Q443" s="35"/>
      <c r="R443" s="35"/>
      <c r="S443" s="176"/>
      <c r="T443" s="176"/>
      <c r="U443" s="176"/>
      <c r="V443" s="176"/>
      <c r="W443" s="176"/>
      <c r="X443" s="176"/>
      <c r="Y443" s="35"/>
      <c r="Z443" s="35"/>
      <c r="AA443" s="35"/>
      <c r="AB443" s="35"/>
      <c r="AC443" s="35"/>
      <c r="AD443" s="35"/>
      <c r="AE443" s="35"/>
    </row>
    <row r="444" spans="10:31" x14ac:dyDescent="0.2">
      <c r="J444" s="114"/>
      <c r="K444" s="114"/>
      <c r="L444" s="114"/>
      <c r="M444" s="114"/>
      <c r="N444" s="114"/>
      <c r="O444" s="35"/>
      <c r="P444" s="35"/>
      <c r="Q444" s="35"/>
      <c r="R444" s="35"/>
      <c r="S444" s="176"/>
      <c r="T444" s="176"/>
      <c r="U444" s="176"/>
      <c r="V444" s="176"/>
      <c r="W444" s="176"/>
      <c r="X444" s="176"/>
      <c r="Y444" s="35"/>
      <c r="Z444" s="35"/>
      <c r="AA444" s="35"/>
      <c r="AB444" s="35"/>
      <c r="AC444" s="35"/>
      <c r="AD444" s="35"/>
      <c r="AE444" s="35"/>
    </row>
    <row r="445" spans="10:31" x14ac:dyDescent="0.2">
      <c r="J445" s="114"/>
      <c r="K445" s="114"/>
      <c r="L445" s="114"/>
      <c r="M445" s="114"/>
      <c r="N445" s="114"/>
      <c r="O445" s="35"/>
      <c r="P445" s="35"/>
      <c r="Q445" s="35"/>
      <c r="R445" s="35"/>
      <c r="S445" s="176"/>
      <c r="T445" s="176"/>
      <c r="U445" s="176"/>
      <c r="V445" s="176"/>
      <c r="W445" s="176"/>
      <c r="X445" s="176"/>
      <c r="Y445" s="35"/>
      <c r="Z445" s="35"/>
      <c r="AA445" s="35"/>
      <c r="AB445" s="35"/>
      <c r="AC445" s="35"/>
      <c r="AD445" s="35"/>
      <c r="AE445" s="35"/>
    </row>
    <row r="446" spans="10:31" x14ac:dyDescent="0.2">
      <c r="J446" s="114"/>
      <c r="K446" s="114"/>
      <c r="L446" s="114"/>
      <c r="M446" s="114"/>
      <c r="N446" s="114"/>
      <c r="O446" s="35"/>
      <c r="P446" s="35"/>
      <c r="Q446" s="35"/>
      <c r="R446" s="35"/>
      <c r="S446" s="176"/>
      <c r="T446" s="176"/>
      <c r="U446" s="176"/>
      <c r="V446" s="176"/>
      <c r="W446" s="176"/>
      <c r="X446" s="176"/>
      <c r="Y446" s="35"/>
      <c r="Z446" s="35"/>
      <c r="AA446" s="35"/>
      <c r="AB446" s="35"/>
      <c r="AC446" s="35"/>
      <c r="AD446" s="35"/>
      <c r="AE446" s="35"/>
    </row>
    <row r="447" spans="10:31" x14ac:dyDescent="0.2">
      <c r="J447" s="114"/>
      <c r="K447" s="114"/>
      <c r="L447" s="114"/>
      <c r="M447" s="114"/>
      <c r="N447" s="114"/>
      <c r="O447" s="35"/>
      <c r="P447" s="35"/>
      <c r="Q447" s="35"/>
      <c r="R447" s="35"/>
      <c r="S447" s="176"/>
      <c r="T447" s="176"/>
      <c r="U447" s="176"/>
      <c r="V447" s="176"/>
      <c r="W447" s="176"/>
      <c r="X447" s="176"/>
      <c r="Y447" s="35"/>
      <c r="Z447" s="35"/>
      <c r="AA447" s="35"/>
      <c r="AB447" s="35"/>
      <c r="AC447" s="35"/>
      <c r="AD447" s="35"/>
      <c r="AE447" s="35"/>
    </row>
    <row r="448" spans="10:31" x14ac:dyDescent="0.2">
      <c r="J448" s="114"/>
      <c r="K448" s="114"/>
      <c r="L448" s="114"/>
      <c r="M448" s="114"/>
      <c r="N448" s="114"/>
      <c r="O448" s="35"/>
      <c r="P448" s="35"/>
      <c r="Q448" s="35"/>
      <c r="R448" s="35"/>
      <c r="S448" s="176"/>
      <c r="T448" s="176"/>
      <c r="U448" s="176"/>
      <c r="V448" s="176"/>
      <c r="W448" s="176"/>
      <c r="X448" s="176"/>
      <c r="Y448" s="35"/>
      <c r="Z448" s="35"/>
      <c r="AA448" s="35"/>
      <c r="AB448" s="35"/>
      <c r="AC448" s="35"/>
      <c r="AD448" s="35"/>
      <c r="AE448" s="35"/>
    </row>
    <row r="449" spans="10:31" x14ac:dyDescent="0.2">
      <c r="J449" s="114"/>
      <c r="K449" s="114"/>
      <c r="L449" s="114"/>
      <c r="M449" s="114"/>
      <c r="N449" s="114"/>
      <c r="O449" s="35"/>
      <c r="P449" s="35"/>
      <c r="Q449" s="35"/>
      <c r="R449" s="35"/>
      <c r="S449" s="176"/>
      <c r="T449" s="176"/>
      <c r="U449" s="176"/>
      <c r="V449" s="176"/>
      <c r="W449" s="176"/>
      <c r="X449" s="176"/>
      <c r="Y449" s="35"/>
      <c r="Z449" s="35"/>
      <c r="AA449" s="35"/>
      <c r="AB449" s="35"/>
      <c r="AC449" s="35"/>
      <c r="AD449" s="35"/>
      <c r="AE449" s="35"/>
    </row>
    <row r="450" spans="10:31" x14ac:dyDescent="0.2">
      <c r="J450" s="114"/>
      <c r="K450" s="114"/>
      <c r="L450" s="114"/>
      <c r="M450" s="114"/>
      <c r="N450" s="114"/>
      <c r="O450" s="35"/>
      <c r="P450" s="35"/>
      <c r="Q450" s="35"/>
      <c r="R450" s="35"/>
      <c r="S450" s="176"/>
      <c r="T450" s="176"/>
      <c r="U450" s="176"/>
      <c r="V450" s="176"/>
      <c r="W450" s="176"/>
      <c r="X450" s="176"/>
      <c r="Y450" s="35"/>
      <c r="Z450" s="35"/>
      <c r="AA450" s="35"/>
      <c r="AB450" s="35"/>
      <c r="AC450" s="35"/>
      <c r="AD450" s="35"/>
      <c r="AE450" s="35"/>
    </row>
    <row r="451" spans="10:31" x14ac:dyDescent="0.2">
      <c r="J451" s="114"/>
      <c r="K451" s="114"/>
      <c r="L451" s="114"/>
      <c r="M451" s="114"/>
      <c r="N451" s="114"/>
      <c r="O451" s="35"/>
      <c r="P451" s="35"/>
      <c r="Q451" s="35"/>
      <c r="R451" s="35"/>
      <c r="S451" s="176"/>
      <c r="T451" s="176"/>
      <c r="U451" s="176"/>
      <c r="V451" s="176"/>
      <c r="W451" s="176"/>
      <c r="X451" s="176"/>
      <c r="Y451" s="35"/>
      <c r="Z451" s="35"/>
      <c r="AA451" s="35"/>
      <c r="AB451" s="35"/>
      <c r="AC451" s="35"/>
      <c r="AD451" s="35"/>
      <c r="AE451" s="35"/>
    </row>
    <row r="452" spans="10:31" x14ac:dyDescent="0.2">
      <c r="J452" s="114"/>
      <c r="K452" s="114"/>
      <c r="L452" s="114"/>
      <c r="M452" s="114"/>
      <c r="N452" s="114"/>
      <c r="O452" s="35"/>
      <c r="P452" s="35"/>
      <c r="Q452" s="35"/>
      <c r="R452" s="35"/>
      <c r="S452" s="176"/>
      <c r="T452" s="176"/>
      <c r="U452" s="176"/>
      <c r="V452" s="176"/>
      <c r="W452" s="176"/>
      <c r="X452" s="176"/>
      <c r="Y452" s="35"/>
      <c r="Z452" s="35"/>
      <c r="AA452" s="35"/>
      <c r="AB452" s="35"/>
      <c r="AC452" s="35"/>
      <c r="AD452" s="35"/>
      <c r="AE452" s="35"/>
    </row>
    <row r="453" spans="10:31" x14ac:dyDescent="0.2">
      <c r="J453" s="114"/>
      <c r="K453" s="114"/>
      <c r="L453" s="114"/>
      <c r="M453" s="114"/>
      <c r="N453" s="114"/>
      <c r="O453" s="35"/>
      <c r="P453" s="35"/>
      <c r="Q453" s="35"/>
      <c r="R453" s="35"/>
      <c r="S453" s="176"/>
      <c r="T453" s="176"/>
      <c r="U453" s="176"/>
      <c r="V453" s="176"/>
      <c r="W453" s="176"/>
      <c r="X453" s="176"/>
      <c r="Y453" s="35"/>
      <c r="Z453" s="35"/>
      <c r="AA453" s="35"/>
      <c r="AB453" s="35"/>
      <c r="AC453" s="35"/>
      <c r="AD453" s="35"/>
      <c r="AE453" s="35"/>
    </row>
    <row r="454" spans="10:31" x14ac:dyDescent="0.2">
      <c r="J454" s="114"/>
      <c r="K454" s="114"/>
      <c r="L454" s="114"/>
      <c r="M454" s="114"/>
      <c r="N454" s="114"/>
      <c r="O454" s="35"/>
      <c r="P454" s="35"/>
      <c r="Q454" s="35"/>
      <c r="R454" s="35"/>
      <c r="S454" s="176"/>
      <c r="T454" s="176"/>
      <c r="U454" s="176"/>
      <c r="V454" s="176"/>
      <c r="W454" s="176"/>
      <c r="X454" s="176"/>
      <c r="Y454" s="35"/>
      <c r="Z454" s="35"/>
      <c r="AA454" s="35"/>
      <c r="AB454" s="35"/>
      <c r="AC454" s="35"/>
      <c r="AD454" s="35"/>
      <c r="AE454" s="35"/>
    </row>
    <row r="455" spans="10:31" x14ac:dyDescent="0.2">
      <c r="J455" s="114"/>
      <c r="K455" s="114"/>
      <c r="L455" s="114"/>
      <c r="M455" s="114"/>
      <c r="N455" s="114"/>
      <c r="O455" s="35"/>
      <c r="P455" s="35"/>
      <c r="Q455" s="35"/>
      <c r="R455" s="35"/>
      <c r="S455" s="176"/>
      <c r="T455" s="176"/>
      <c r="U455" s="176"/>
      <c r="V455" s="176"/>
      <c r="W455" s="176"/>
      <c r="X455" s="176"/>
      <c r="Y455" s="35"/>
      <c r="Z455" s="35"/>
      <c r="AA455" s="35"/>
      <c r="AB455" s="35"/>
      <c r="AC455" s="35"/>
      <c r="AD455" s="35"/>
      <c r="AE455" s="35"/>
    </row>
    <row r="456" spans="10:31" x14ac:dyDescent="0.2">
      <c r="J456" s="114"/>
      <c r="K456" s="114"/>
      <c r="L456" s="114"/>
      <c r="M456" s="114"/>
      <c r="N456" s="114"/>
      <c r="O456" s="35"/>
      <c r="P456" s="35"/>
      <c r="Q456" s="35"/>
      <c r="R456" s="35"/>
      <c r="S456" s="176"/>
      <c r="T456" s="176"/>
      <c r="U456" s="176"/>
      <c r="V456" s="176"/>
      <c r="W456" s="176"/>
      <c r="X456" s="176"/>
      <c r="Y456" s="35"/>
      <c r="Z456" s="35"/>
      <c r="AA456" s="35"/>
      <c r="AB456" s="35"/>
      <c r="AC456" s="35"/>
      <c r="AD456" s="35"/>
      <c r="AE456" s="35"/>
    </row>
    <row r="457" spans="10:31" x14ac:dyDescent="0.2">
      <c r="J457" s="114"/>
      <c r="K457" s="114"/>
      <c r="L457" s="114"/>
      <c r="M457" s="114"/>
      <c r="N457" s="114"/>
      <c r="O457" s="35"/>
      <c r="P457" s="35"/>
      <c r="Q457" s="35"/>
      <c r="R457" s="35"/>
      <c r="S457" s="176"/>
      <c r="T457" s="176"/>
      <c r="U457" s="176"/>
      <c r="V457" s="176"/>
      <c r="W457" s="176"/>
      <c r="X457" s="176"/>
      <c r="Y457" s="35"/>
      <c r="Z457" s="35"/>
      <c r="AA457" s="35"/>
      <c r="AB457" s="35"/>
      <c r="AC457" s="35"/>
      <c r="AD457" s="35"/>
      <c r="AE457" s="35"/>
    </row>
    <row r="458" spans="10:31" x14ac:dyDescent="0.2">
      <c r="J458" s="114"/>
      <c r="K458" s="114"/>
      <c r="L458" s="114"/>
      <c r="M458" s="114"/>
      <c r="N458" s="114"/>
      <c r="O458" s="35"/>
      <c r="P458" s="35"/>
      <c r="Q458" s="35"/>
      <c r="R458" s="35"/>
      <c r="S458" s="176"/>
      <c r="T458" s="176"/>
      <c r="U458" s="176"/>
      <c r="V458" s="176"/>
      <c r="W458" s="176"/>
      <c r="X458" s="176"/>
      <c r="Y458" s="35"/>
      <c r="Z458" s="35"/>
      <c r="AA458" s="35"/>
      <c r="AB458" s="35"/>
      <c r="AC458" s="35"/>
      <c r="AD458" s="35"/>
      <c r="AE458" s="35"/>
    </row>
    <row r="459" spans="10:31" x14ac:dyDescent="0.2">
      <c r="J459" s="114"/>
      <c r="K459" s="114"/>
      <c r="L459" s="114"/>
      <c r="M459" s="114"/>
      <c r="N459" s="114"/>
      <c r="O459" s="35"/>
      <c r="P459" s="35"/>
      <c r="Q459" s="35"/>
      <c r="R459" s="35"/>
      <c r="S459" s="176"/>
      <c r="T459" s="176"/>
      <c r="U459" s="176"/>
      <c r="V459" s="176"/>
      <c r="W459" s="176"/>
      <c r="X459" s="176"/>
      <c r="Y459" s="35"/>
      <c r="Z459" s="35"/>
      <c r="AA459" s="35"/>
      <c r="AB459" s="35"/>
      <c r="AC459" s="35"/>
      <c r="AD459" s="35"/>
      <c r="AE459" s="35"/>
    </row>
    <row r="460" spans="10:31" x14ac:dyDescent="0.2">
      <c r="J460" s="114"/>
      <c r="K460" s="114"/>
      <c r="L460" s="114"/>
      <c r="M460" s="114"/>
      <c r="N460" s="114"/>
      <c r="O460" s="35"/>
      <c r="P460" s="35"/>
      <c r="Q460" s="35"/>
      <c r="R460" s="35"/>
      <c r="S460" s="176"/>
      <c r="T460" s="176"/>
      <c r="U460" s="176"/>
      <c r="V460" s="176"/>
      <c r="W460" s="176"/>
      <c r="X460" s="176"/>
      <c r="Y460" s="35"/>
      <c r="Z460" s="35"/>
      <c r="AA460" s="35"/>
      <c r="AB460" s="35"/>
      <c r="AC460" s="35"/>
      <c r="AD460" s="35"/>
      <c r="AE460" s="35"/>
    </row>
    <row r="461" spans="10:31" x14ac:dyDescent="0.2">
      <c r="J461" s="114"/>
      <c r="K461" s="114"/>
      <c r="L461" s="114"/>
      <c r="M461" s="114"/>
      <c r="N461" s="114"/>
      <c r="O461" s="35"/>
      <c r="P461" s="35"/>
      <c r="Q461" s="35"/>
      <c r="R461" s="35"/>
      <c r="S461" s="176"/>
      <c r="T461" s="176"/>
      <c r="U461" s="176"/>
      <c r="V461" s="176"/>
      <c r="W461" s="176"/>
      <c r="X461" s="176"/>
      <c r="Y461" s="35"/>
      <c r="Z461" s="35"/>
      <c r="AA461" s="35"/>
      <c r="AB461" s="35"/>
      <c r="AC461" s="35"/>
      <c r="AD461" s="35"/>
      <c r="AE461" s="35"/>
    </row>
    <row r="462" spans="10:31" x14ac:dyDescent="0.2">
      <c r="J462" s="114"/>
      <c r="K462" s="114"/>
      <c r="L462" s="114"/>
      <c r="M462" s="114"/>
      <c r="N462" s="114"/>
      <c r="O462" s="35"/>
      <c r="P462" s="35"/>
      <c r="Q462" s="35"/>
      <c r="R462" s="35"/>
      <c r="S462" s="176"/>
      <c r="T462" s="176"/>
      <c r="U462" s="176"/>
      <c r="V462" s="176"/>
      <c r="W462" s="176"/>
      <c r="X462" s="176"/>
      <c r="Y462" s="35"/>
      <c r="Z462" s="35"/>
      <c r="AA462" s="35"/>
      <c r="AB462" s="35"/>
      <c r="AC462" s="35"/>
      <c r="AD462" s="35"/>
      <c r="AE462" s="35"/>
    </row>
    <row r="463" spans="10:31" x14ac:dyDescent="0.2">
      <c r="J463" s="114"/>
      <c r="K463" s="114"/>
      <c r="L463" s="114"/>
      <c r="M463" s="114"/>
      <c r="N463" s="114"/>
      <c r="O463" s="35"/>
      <c r="P463" s="35"/>
      <c r="Q463" s="35"/>
      <c r="R463" s="35"/>
      <c r="S463" s="176"/>
      <c r="T463" s="176"/>
      <c r="U463" s="176"/>
      <c r="V463" s="176"/>
      <c r="W463" s="176"/>
      <c r="X463" s="176"/>
      <c r="Y463" s="35"/>
      <c r="Z463" s="35"/>
      <c r="AA463" s="35"/>
      <c r="AB463" s="35"/>
      <c r="AC463" s="35"/>
      <c r="AD463" s="35"/>
      <c r="AE463" s="35"/>
    </row>
    <row r="464" spans="10:31" x14ac:dyDescent="0.2">
      <c r="J464" s="114"/>
      <c r="K464" s="114"/>
      <c r="L464" s="114"/>
      <c r="M464" s="114"/>
      <c r="N464" s="114"/>
      <c r="O464" s="35"/>
      <c r="P464" s="35"/>
      <c r="Q464" s="35"/>
      <c r="R464" s="35"/>
      <c r="S464" s="176"/>
      <c r="T464" s="176"/>
      <c r="U464" s="176"/>
      <c r="V464" s="176"/>
      <c r="W464" s="176"/>
      <c r="X464" s="176"/>
      <c r="Y464" s="35"/>
      <c r="Z464" s="35"/>
      <c r="AA464" s="35"/>
      <c r="AB464" s="35"/>
      <c r="AC464" s="35"/>
      <c r="AD464" s="35"/>
      <c r="AE464" s="35"/>
    </row>
    <row r="465" spans="10:31" x14ac:dyDescent="0.2">
      <c r="J465" s="114"/>
      <c r="K465" s="114"/>
      <c r="L465" s="114"/>
      <c r="M465" s="114"/>
      <c r="N465" s="114"/>
      <c r="O465" s="35"/>
      <c r="P465" s="35"/>
      <c r="Q465" s="35"/>
      <c r="R465" s="35"/>
      <c r="S465" s="176"/>
      <c r="T465" s="176"/>
      <c r="U465" s="176"/>
      <c r="V465" s="176"/>
      <c r="W465" s="176"/>
      <c r="X465" s="176"/>
      <c r="Y465" s="35"/>
      <c r="Z465" s="35"/>
      <c r="AA465" s="35"/>
      <c r="AB465" s="35"/>
      <c r="AC465" s="35"/>
      <c r="AD465" s="35"/>
      <c r="AE465" s="35"/>
    </row>
    <row r="466" spans="10:31" x14ac:dyDescent="0.2">
      <c r="J466" s="114"/>
      <c r="K466" s="114"/>
      <c r="L466" s="114"/>
      <c r="M466" s="114"/>
      <c r="N466" s="114"/>
      <c r="O466" s="35"/>
      <c r="P466" s="35"/>
      <c r="Q466" s="35"/>
      <c r="R466" s="35"/>
      <c r="S466" s="176"/>
      <c r="T466" s="176"/>
      <c r="U466" s="176"/>
      <c r="V466" s="176"/>
      <c r="W466" s="176"/>
      <c r="X466" s="176"/>
      <c r="Y466" s="35"/>
      <c r="Z466" s="35"/>
      <c r="AA466" s="35"/>
      <c r="AB466" s="35"/>
      <c r="AC466" s="35"/>
      <c r="AD466" s="35"/>
      <c r="AE466" s="35"/>
    </row>
    <row r="467" spans="10:31" x14ac:dyDescent="0.2">
      <c r="J467" s="114"/>
      <c r="K467" s="114"/>
      <c r="L467" s="114"/>
      <c r="M467" s="114"/>
      <c r="N467" s="114"/>
      <c r="O467" s="35"/>
      <c r="P467" s="35"/>
      <c r="Q467" s="35"/>
      <c r="R467" s="35"/>
      <c r="S467" s="176"/>
      <c r="T467" s="176"/>
      <c r="U467" s="176"/>
      <c r="V467" s="176"/>
      <c r="W467" s="176"/>
      <c r="X467" s="176"/>
      <c r="Y467" s="35"/>
      <c r="Z467" s="35"/>
      <c r="AA467" s="35"/>
      <c r="AB467" s="35"/>
      <c r="AC467" s="35"/>
      <c r="AD467" s="35"/>
      <c r="AE467" s="35"/>
    </row>
    <row r="468" spans="10:31" x14ac:dyDescent="0.2">
      <c r="J468" s="114"/>
      <c r="K468" s="114"/>
      <c r="L468" s="114"/>
      <c r="M468" s="114"/>
      <c r="N468" s="114"/>
      <c r="O468" s="35"/>
      <c r="P468" s="35"/>
      <c r="Q468" s="35"/>
      <c r="R468" s="35"/>
      <c r="S468" s="176"/>
      <c r="T468" s="176"/>
      <c r="U468" s="176"/>
      <c r="V468" s="176"/>
      <c r="W468" s="176"/>
      <c r="X468" s="176"/>
      <c r="Y468" s="35"/>
      <c r="Z468" s="35"/>
      <c r="AA468" s="35"/>
      <c r="AB468" s="35"/>
      <c r="AC468" s="35"/>
      <c r="AD468" s="35"/>
      <c r="AE468" s="35"/>
    </row>
    <row r="469" spans="10:31" x14ac:dyDescent="0.2">
      <c r="J469" s="114"/>
      <c r="K469" s="114"/>
      <c r="L469" s="114"/>
      <c r="M469" s="114"/>
      <c r="N469" s="114"/>
      <c r="O469" s="35"/>
      <c r="P469" s="35"/>
      <c r="Q469" s="35"/>
      <c r="R469" s="35"/>
      <c r="S469" s="176"/>
      <c r="T469" s="176"/>
      <c r="U469" s="176"/>
      <c r="V469" s="176"/>
      <c r="W469" s="176"/>
      <c r="X469" s="176"/>
      <c r="Y469" s="35"/>
      <c r="Z469" s="35"/>
      <c r="AA469" s="35"/>
      <c r="AB469" s="35"/>
      <c r="AC469" s="35"/>
      <c r="AD469" s="35"/>
      <c r="AE469" s="35"/>
    </row>
    <row r="470" spans="10:31" x14ac:dyDescent="0.2">
      <c r="J470" s="114"/>
      <c r="K470" s="114"/>
      <c r="L470" s="114"/>
      <c r="M470" s="114"/>
      <c r="N470" s="114"/>
      <c r="O470" s="35"/>
      <c r="P470" s="35"/>
      <c r="Q470" s="35"/>
      <c r="R470" s="35"/>
      <c r="S470" s="176"/>
      <c r="T470" s="176"/>
      <c r="U470" s="176"/>
      <c r="V470" s="176"/>
      <c r="W470" s="176"/>
      <c r="X470" s="176"/>
      <c r="Y470" s="35"/>
      <c r="Z470" s="35"/>
      <c r="AA470" s="35"/>
      <c r="AB470" s="35"/>
      <c r="AC470" s="35"/>
      <c r="AD470" s="35"/>
      <c r="AE470" s="35"/>
    </row>
    <row r="471" spans="10:31" x14ac:dyDescent="0.2">
      <c r="J471" s="114"/>
      <c r="K471" s="114"/>
      <c r="L471" s="114"/>
      <c r="M471" s="114"/>
      <c r="N471" s="114"/>
      <c r="O471" s="35"/>
      <c r="P471" s="35"/>
      <c r="Q471" s="35"/>
      <c r="R471" s="35"/>
      <c r="S471" s="176"/>
      <c r="T471" s="176"/>
      <c r="U471" s="176"/>
      <c r="V471" s="176"/>
      <c r="W471" s="176"/>
      <c r="X471" s="176"/>
      <c r="Y471" s="35"/>
      <c r="Z471" s="35"/>
      <c r="AA471" s="35"/>
      <c r="AB471" s="35"/>
      <c r="AC471" s="35"/>
      <c r="AD471" s="35"/>
      <c r="AE471" s="35"/>
    </row>
    <row r="472" spans="10:31" x14ac:dyDescent="0.2">
      <c r="J472" s="114"/>
      <c r="K472" s="114"/>
      <c r="L472" s="114"/>
      <c r="M472" s="114"/>
      <c r="N472" s="114"/>
      <c r="O472" s="35"/>
      <c r="P472" s="35"/>
      <c r="Q472" s="35"/>
      <c r="R472" s="35"/>
      <c r="S472" s="176"/>
      <c r="T472" s="176"/>
      <c r="U472" s="176"/>
      <c r="V472" s="176"/>
      <c r="W472" s="176"/>
      <c r="X472" s="176"/>
      <c r="Y472" s="35"/>
      <c r="Z472" s="35"/>
      <c r="AA472" s="35"/>
      <c r="AB472" s="35"/>
      <c r="AC472" s="35"/>
      <c r="AD472" s="35"/>
      <c r="AE472" s="35"/>
    </row>
    <row r="473" spans="10:31" x14ac:dyDescent="0.2">
      <c r="J473" s="114"/>
      <c r="K473" s="114"/>
      <c r="L473" s="114"/>
      <c r="M473" s="114"/>
      <c r="N473" s="114"/>
      <c r="O473" s="35"/>
      <c r="P473" s="35"/>
      <c r="Q473" s="35"/>
      <c r="R473" s="35"/>
      <c r="S473" s="176"/>
      <c r="T473" s="176"/>
      <c r="U473" s="176"/>
      <c r="V473" s="176"/>
      <c r="W473" s="176"/>
      <c r="X473" s="176"/>
      <c r="Y473" s="35"/>
      <c r="Z473" s="35"/>
      <c r="AA473" s="35"/>
      <c r="AB473" s="35"/>
      <c r="AC473" s="35"/>
      <c r="AD473" s="35"/>
      <c r="AE473" s="35"/>
    </row>
    <row r="474" spans="10:31" x14ac:dyDescent="0.2">
      <c r="J474" s="114"/>
      <c r="K474" s="114"/>
      <c r="L474" s="114"/>
      <c r="M474" s="114"/>
      <c r="N474" s="114"/>
      <c r="O474" s="35"/>
      <c r="P474" s="35"/>
      <c r="Q474" s="35"/>
      <c r="R474" s="35"/>
      <c r="S474" s="176"/>
      <c r="T474" s="176"/>
      <c r="U474" s="176"/>
      <c r="V474" s="176"/>
      <c r="W474" s="176"/>
      <c r="X474" s="176"/>
      <c r="Y474" s="35"/>
      <c r="Z474" s="35"/>
      <c r="AA474" s="35"/>
      <c r="AB474" s="35"/>
      <c r="AC474" s="35"/>
      <c r="AD474" s="35"/>
      <c r="AE474" s="35"/>
    </row>
    <row r="475" spans="10:31" x14ac:dyDescent="0.2">
      <c r="J475" s="114"/>
      <c r="K475" s="114"/>
      <c r="L475" s="114"/>
      <c r="M475" s="114"/>
      <c r="N475" s="114"/>
      <c r="O475" s="35"/>
      <c r="P475" s="35"/>
      <c r="Q475" s="35"/>
      <c r="R475" s="35"/>
      <c r="S475" s="176"/>
      <c r="T475" s="176"/>
      <c r="U475" s="176"/>
      <c r="V475" s="176"/>
      <c r="W475" s="176"/>
      <c r="X475" s="176"/>
      <c r="Y475" s="35"/>
      <c r="Z475" s="35"/>
      <c r="AA475" s="35"/>
      <c r="AB475" s="35"/>
      <c r="AC475" s="35"/>
      <c r="AD475" s="35"/>
      <c r="AE475" s="35"/>
    </row>
    <row r="476" spans="10:31" x14ac:dyDescent="0.2">
      <c r="J476" s="114"/>
      <c r="K476" s="114"/>
      <c r="L476" s="114"/>
      <c r="M476" s="114"/>
      <c r="N476" s="114"/>
      <c r="O476" s="35"/>
      <c r="P476" s="35"/>
      <c r="Q476" s="35"/>
      <c r="R476" s="35"/>
      <c r="S476" s="176"/>
      <c r="T476" s="176"/>
      <c r="U476" s="176"/>
      <c r="V476" s="176"/>
      <c r="W476" s="176"/>
      <c r="X476" s="176"/>
      <c r="Y476" s="35"/>
      <c r="Z476" s="35"/>
      <c r="AA476" s="35"/>
      <c r="AB476" s="35"/>
      <c r="AC476" s="35"/>
      <c r="AD476" s="35"/>
      <c r="AE476" s="35"/>
    </row>
    <row r="477" spans="10:31" x14ac:dyDescent="0.2">
      <c r="J477" s="114"/>
      <c r="K477" s="114"/>
      <c r="L477" s="114"/>
      <c r="M477" s="114"/>
      <c r="N477" s="114"/>
      <c r="O477" s="35"/>
      <c r="P477" s="35"/>
      <c r="Q477" s="35"/>
      <c r="R477" s="35"/>
      <c r="S477" s="176"/>
      <c r="T477" s="176"/>
      <c r="U477" s="176"/>
      <c r="V477" s="176"/>
      <c r="W477" s="176"/>
      <c r="X477" s="176"/>
      <c r="Y477" s="35"/>
      <c r="Z477" s="35"/>
      <c r="AA477" s="35"/>
      <c r="AB477" s="35"/>
      <c r="AC477" s="35"/>
      <c r="AD477" s="35"/>
      <c r="AE477" s="35"/>
    </row>
    <row r="478" spans="10:31" x14ac:dyDescent="0.2">
      <c r="J478" s="114"/>
      <c r="K478" s="114"/>
      <c r="L478" s="114"/>
      <c r="M478" s="114"/>
      <c r="N478" s="114"/>
      <c r="O478" s="35"/>
      <c r="P478" s="35"/>
      <c r="Q478" s="35"/>
      <c r="R478" s="35"/>
      <c r="S478" s="176"/>
      <c r="T478" s="176"/>
      <c r="U478" s="176"/>
      <c r="V478" s="176"/>
      <c r="W478" s="176"/>
      <c r="X478" s="176"/>
      <c r="Y478" s="35"/>
      <c r="Z478" s="35"/>
      <c r="AA478" s="35"/>
      <c r="AB478" s="35"/>
      <c r="AC478" s="35"/>
      <c r="AD478" s="35"/>
      <c r="AE478" s="35"/>
    </row>
  </sheetData>
  <mergeCells count="26">
    <mergeCell ref="B151:B152"/>
    <mergeCell ref="C151:C152"/>
    <mergeCell ref="D151:D152"/>
    <mergeCell ref="E151:F151"/>
    <mergeCell ref="G151:H151"/>
    <mergeCell ref="B145:B146"/>
    <mergeCell ref="C145:C146"/>
    <mergeCell ref="D145:D146"/>
    <mergeCell ref="E145:F145"/>
    <mergeCell ref="G145:H145"/>
    <mergeCell ref="G160:H160"/>
    <mergeCell ref="B165:B166"/>
    <mergeCell ref="C165:C166"/>
    <mergeCell ref="D165:D166"/>
    <mergeCell ref="E165:F165"/>
    <mergeCell ref="G165:H165"/>
    <mergeCell ref="B242:B243"/>
    <mergeCell ref="B160:B161"/>
    <mergeCell ref="C160:C161"/>
    <mergeCell ref="D160:D161"/>
    <mergeCell ref="E160:F160"/>
    <mergeCell ref="B196:F196"/>
    <mergeCell ref="B234:B235"/>
    <mergeCell ref="B236:B237"/>
    <mergeCell ref="B238:B239"/>
    <mergeCell ref="B240:B241"/>
  </mergeCells>
  <pageMargins left="0.11811023622047245" right="0.11811023622047245" top="0.19685039370078741" bottom="0.19685039370078741" header="0.19685039370078741" footer="0"/>
  <pageSetup paperSize="8" scale="40" orientation="portrait" verticalDpi="150" r:id="rId1"/>
  <colBreaks count="1" manualBreakCount="1">
    <brk id="8" max="3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HY Financials</vt:lpstr>
      <vt:lpstr>'HY Financials'!Print_Area</vt:lpstr>
      <vt:lpstr>'HY Financials'!Print_Titles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Jaikishan Khattar</dc:creator>
  <cp:lastModifiedBy>Sayali Deherkar</cp:lastModifiedBy>
  <dcterms:created xsi:type="dcterms:W3CDTF">2023-04-13T15:24:54Z</dcterms:created>
  <dcterms:modified xsi:type="dcterms:W3CDTF">2023-04-20T11:22:04Z</dcterms:modified>
</cp:coreProperties>
</file>